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共通(議案・契約関係など）\ホームページ\経営比較分析表\H29決算\"/>
    </mc:Choice>
  </mc:AlternateContent>
  <workbookProtection workbookAlgorithmName="SHA-512" workbookHashValue="Om69JonAe19lqYFbb6QUpY3F9OAPXNa0DMeeaM9dKxTLmO6nVOMGllE3DlyVBgiZKbxaM8NFIj1bJUAuZseSNQ==" workbookSaltValue="IcTDSyiFXgdUgJ+b88L7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<sst xmlns="http://schemas.openxmlformats.org/spreadsheetml/2006/main" count="301" uniqueCount="123">
  <si>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</si>
  <si>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</si>
  <si>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</si>
  <si>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</si>
  <si>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</si>
  <si>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</si>
  <si>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</si>
  <si>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</si>
  <si>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</si>
  <si>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</si>
  <si>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</si>
  <si>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</si>
  <si>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</si>
  <si>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</si>
  <si>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</si>
  <si>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</si>
  <si>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</si>
  <si>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</si>
  <si>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</si>
  <si>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</si>
  <si>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</si>
  <si>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</si>
  <si>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</si>
  <si>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</si>
  <si>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</si>
  <si>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</si>
  <si>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</si>
  <si>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</si>
  <si>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</si>
  <si>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</si>
  <si>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</si>
  <si>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</si>
  <si>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</si>
  <si>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</si>
  <si>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</si>
  <si>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</si>
  <si>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</si>
  <si>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</si>
  <si>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</si>
  <si>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</si>
  <si>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</si>
  <si>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</si>
  <si>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</si>
  <si>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</si>
  <si>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</si>
  <si>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</si>
  <si>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</si>
  <si>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</si>
  <si>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</si>
  <si>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</si>
  <si>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</si>
  <si>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</si>
  <si>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</si>
  <si>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</si>
  <si>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</si>
  <si>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</si>
  <si>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</si>
  <si>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</si>
  <si>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</si>
  <si>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</si>
  <si>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</si>
  <si>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</si>
  <si>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</si>
  <si>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</si>
  <si>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</si>
  <si>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</si>
  <si>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</si>
  <si>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</si>
  <si>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</si>
  <si>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</si>
  <si>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</si>
  <si>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</si>
  <si>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</si>
  <si>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</si>
  <si>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</si>
  <si>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</si>
  <si>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</si>
  <si>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</si>
  <si>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</si>
  <si>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</si>
  <si>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</si>
  <si>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</si>
  <si>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</si>
  <si>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</si>
  <si>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</si>
  <si>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</si>
  <si>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</si>
  <si>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</si>
  <si>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</si>
  <si>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</si>
  <si>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</si>
  <si>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</si>
  <si>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</si>
  <si>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</si>
  <si>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</si>
  <si>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</si>
  <si>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</si>
  <si>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</si>
  <si>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</si>
  <si>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</si>
  <si>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</si>
  <si>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</si>
  <si>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</si>
  <si>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</si>
  <si>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</si>
  <si>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</si>
  <si>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</si>
  <si>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</si>
  <si>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</si>
  <si>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</si>
  <si>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</si>
  <si>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</si>
  <si>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</si>
  <si>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</si>
  <si>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</si>
  <si>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</si>
  <si>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</si>
  <si>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</si>
  <si>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</si>
  <si>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</si>
  <si>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H28年度より地方公営企業法を適用し公営企業として運営を行っています。また、健全な事業運営を図るために「下水道事業経営戦略」を策定し、安定した使用料収入の確保や未収金対策の強化、水洗化の普及促進等を進め、また下水道施設の適正な維持管理、改築更新を計画的に取り組んでいくことで健全な財政運営に努めていきます。</t>
    <phoneticPr fontId="4"/>
  </si>
  <si>
    <t>　本市では、耐用年数を経過している老朽管がないため、数値は0となっているが、今後は急速に整備してきた管渠施設等の修繕・改築更新が集中して到来すると予想されるため、平成29年度にストックマネジメント基本計画を策定したところです。
今後、計画的な更新の実施を図っていく予定です。</t>
    <phoneticPr fontId="4"/>
  </si>
  <si>
    <t xml:space="preserve">本市の特定環境保全公共下水道事業は、平成28年度より地方公営企業法を適用したことにより、数値はH28からとなっています。
①経常収支比率は、100%を超え、単年度黒字ではありますが、今後も健全な経営をしていくため費用の削減及び収益の増加に努めていきます。
③流動比率は、類似団体平均値と比べて大きく下回っていますが、これは企業債残高が多いことが影響していると考えられ、今後も続くことが想定されます。
⑤経費回収率は、類似団体平均値と同程度になっていますが、引き続き適正な料金改定の実施や水洗化率の促進を図るなど自主財源の確保に努める必要があります。
⑦施設利用率は、90%を超えており、概ね効率的な利用が出来ているものと考えます。
⑧水洗化率は、類似団体平均値を上回っており、普及が進んでいるが、更なる接続率向上を目指し、今後も引き続き未接続世帯への啓発・指導を強化していきます。
</t>
    <rPh sb="3" eb="5">
      <t>トクテイ</t>
    </rPh>
    <rPh sb="5" eb="7">
      <t>カンキョウ</t>
    </rPh>
    <rPh sb="7" eb="9">
      <t>ホゼン</t>
    </rPh>
    <rPh sb="216" eb="219">
      <t>ドウテイド</t>
    </rPh>
    <rPh sb="228" eb="229">
      <t>ヒ</t>
    </rPh>
    <rPh sb="230" eb="23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</si>
</sst>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AB-406F-99F5-162730343E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25AB-406F-99F5-162730343E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91.51</c:v>
                </c:pt>
                <c:pt idx="4">
                  <c:v>91.78</c:v>
                </c:pt>
              </c:numCache>
            </c:numRef>
          </c:val>
          <c:extLst>
            <c:ext xmlns:c16="http://schemas.microsoft.com/office/drawing/2014/chart" uri="{C3380CC4-5D6E-409C-BE32-E72D297353CC}">
              <c16:uniqueId val="{00000000-1B4B-4905-92C7-7A3EB4A788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1B4B-4905-92C7-7A3EB4A788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95.45</c:v>
                </c:pt>
                <c:pt idx="4">
                  <c:v>97.75</c:v>
                </c:pt>
              </c:numCache>
            </c:numRef>
          </c:val>
          <c:extLst>
            <c:ext xmlns:c16="http://schemas.microsoft.com/office/drawing/2014/chart" uri="{C3380CC4-5D6E-409C-BE32-E72D297353CC}">
              <c16:uniqueId val="{00000000-72D3-4356-8DBF-5A64982331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72D3-4356-8DBF-5A64982331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101.56</c:v>
                </c:pt>
                <c:pt idx="4">
                  <c:v>102.25</c:v>
                </c:pt>
              </c:numCache>
            </c:numRef>
          </c:val>
          <c:extLst>
            <c:ext xmlns:c16="http://schemas.microsoft.com/office/drawing/2014/chart" uri="{C3380CC4-5D6E-409C-BE32-E72D297353CC}">
              <c16:uniqueId val="{00000000-FC7F-4062-B163-A251FDAFA3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FC7F-4062-B163-A251FDAFA3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2.93</c:v>
                </c:pt>
                <c:pt idx="4">
                  <c:v>6.16</c:v>
                </c:pt>
              </c:numCache>
            </c:numRef>
          </c:val>
          <c:extLst>
            <c:ext xmlns:c16="http://schemas.microsoft.com/office/drawing/2014/chart" uri="{C3380CC4-5D6E-409C-BE32-E72D297353CC}">
              <c16:uniqueId val="{00000000-F256-46E6-8B66-CA67612C25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F256-46E6-8B66-CA67612C25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24-441B-A594-267DC7586B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24-441B-A594-267DC7586B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82-48C1-BF1D-8E33EE0D53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0482-48C1-BF1D-8E33EE0D53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20.57</c:v>
                </c:pt>
                <c:pt idx="4">
                  <c:v>29.05</c:v>
                </c:pt>
              </c:numCache>
            </c:numRef>
          </c:val>
          <c:extLst>
            <c:ext xmlns:c16="http://schemas.microsoft.com/office/drawing/2014/chart" uri="{C3380CC4-5D6E-409C-BE32-E72D297353CC}">
              <c16:uniqueId val="{00000000-5ABC-450F-AB3C-314B4B1077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5ABC-450F-AB3C-314B4B1077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944.45</c:v>
                </c:pt>
                <c:pt idx="4">
                  <c:v>1096.79</c:v>
                </c:pt>
              </c:numCache>
            </c:numRef>
          </c:val>
          <c:extLst>
            <c:ext xmlns:c16="http://schemas.microsoft.com/office/drawing/2014/chart" uri="{C3380CC4-5D6E-409C-BE32-E72D297353CC}">
              <c16:uniqueId val="{00000000-C0E7-4AE9-B881-67A840B40D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C0E7-4AE9-B881-67A840B40D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67.680000000000007</c:v>
                </c:pt>
                <c:pt idx="4">
                  <c:v>73.14</c:v>
                </c:pt>
              </c:numCache>
            </c:numRef>
          </c:val>
          <c:extLst>
            <c:ext xmlns:c16="http://schemas.microsoft.com/office/drawing/2014/chart" uri="{C3380CC4-5D6E-409C-BE32-E72D297353CC}">
              <c16:uniqueId val="{00000000-D156-48B1-87C4-1950F995F1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D156-48B1-87C4-1950F995F1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230.12</c:v>
                </c:pt>
                <c:pt idx="4">
                  <c:v>215.38</c:v>
                </c:pt>
              </c:numCache>
            </c:numRef>
          </c:val>
          <c:extLst>
            <c:ext xmlns:c16="http://schemas.microsoft.com/office/drawing/2014/chart" uri="{C3380CC4-5D6E-409C-BE32-E72D297353CC}">
              <c16:uniqueId val="{00000000-C3FC-4849-99CC-0B6F4C382A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C3FC-4849-99CC-0B6F4C382A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54922</v>
      </c>
      <c r="AM8" s="67"/>
      <c r="AN8" s="67"/>
      <c r="AO8" s="67"/>
      <c r="AP8" s="67"/>
      <c r="AQ8" s="67"/>
      <c r="AR8" s="67"/>
      <c r="AS8" s="67"/>
      <c r="AT8" s="66">
        <f>データ!T6</f>
        <v>70.400000000000006</v>
      </c>
      <c r="AU8" s="66"/>
      <c r="AV8" s="66"/>
      <c r="AW8" s="66"/>
      <c r="AX8" s="66"/>
      <c r="AY8" s="66"/>
      <c r="AZ8" s="66"/>
      <c r="BA8" s="66"/>
      <c r="BB8" s="66">
        <f>データ!U6</f>
        <v>780.14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46.59</v>
      </c>
      <c r="J10" s="66"/>
      <c r="K10" s="66"/>
      <c r="L10" s="66"/>
      <c r="M10" s="66"/>
      <c r="N10" s="66"/>
      <c r="O10" s="66"/>
      <c r="P10" s="66">
        <f>データ!P6</f>
        <v>1.38</v>
      </c>
      <c r="Q10" s="66"/>
      <c r="R10" s="66"/>
      <c r="S10" s="66"/>
      <c r="T10" s="66"/>
      <c r="U10" s="66"/>
      <c r="V10" s="66"/>
      <c r="W10" s="66">
        <f>データ!Q6</f>
        <v>85.73</v>
      </c>
      <c r="X10" s="66"/>
      <c r="Y10" s="66"/>
      <c r="Z10" s="66"/>
      <c r="AA10" s="66"/>
      <c r="AB10" s="66"/>
      <c r="AC10" s="66"/>
      <c r="AD10" s="67">
        <f>データ!R6</f>
        <v>2433</v>
      </c>
      <c r="AE10" s="67"/>
      <c r="AF10" s="67"/>
      <c r="AG10" s="67"/>
      <c r="AH10" s="67"/>
      <c r="AI10" s="67"/>
      <c r="AJ10" s="67"/>
      <c r="AK10" s="2"/>
      <c r="AL10" s="67">
        <f>データ!V6</f>
        <v>756</v>
      </c>
      <c r="AM10" s="67"/>
      <c r="AN10" s="67"/>
      <c r="AO10" s="67"/>
      <c r="AP10" s="67"/>
      <c r="AQ10" s="67"/>
      <c r="AR10" s="67"/>
      <c r="AS10" s="67"/>
      <c r="AT10" s="66">
        <f>データ!W6</f>
        <v>0.8</v>
      </c>
      <c r="AU10" s="66"/>
      <c r="AV10" s="66"/>
      <c r="AW10" s="66"/>
      <c r="AX10" s="66"/>
      <c r="AY10" s="66"/>
      <c r="AZ10" s="66"/>
      <c r="BA10" s="66"/>
      <c r="BB10" s="66">
        <f>データ!X6</f>
        <v>945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4ukS/lvRjoebRuyvOmXZXULWmTsllUe8v1YeLogQqCNnnjjImRj/FYAIn8S0sFb/9a+9zE+coKwu7cNHAECcYg==" saltValue="yyQQJEc7B1tZMhpUroEk2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46.59</v>
      </c>
      <c r="P6" s="34">
        <f t="shared" si="3"/>
        <v>1.38</v>
      </c>
      <c r="Q6" s="34">
        <f t="shared" si="3"/>
        <v>85.73</v>
      </c>
      <c r="R6" s="34">
        <f t="shared" si="3"/>
        <v>2433</v>
      </c>
      <c r="S6" s="34">
        <f t="shared" si="3"/>
        <v>54922</v>
      </c>
      <c r="T6" s="34">
        <f t="shared" si="3"/>
        <v>70.400000000000006</v>
      </c>
      <c r="U6" s="34">
        <f t="shared" si="3"/>
        <v>780.14</v>
      </c>
      <c r="V6" s="34">
        <f t="shared" si="3"/>
        <v>756</v>
      </c>
      <c r="W6" s="34">
        <f t="shared" si="3"/>
        <v>0.8</v>
      </c>
      <c r="X6" s="34">
        <f t="shared" si="3"/>
        <v>945</v>
      </c>
      <c r="Y6" s="35" t="str">
        <f>IF(Y7="",NA(),Y7)</f>
        <v>-</v>
      </c>
      <c r="Z6" s="35" t="str">
        <f t="shared" ref="Z6:AH6" si="4">IF(Z7="",NA(),Z7)</f>
        <v>-</v>
      </c>
      <c r="AA6" s="35" t="str">
        <f t="shared" si="4"/>
        <v>-</v>
      </c>
      <c r="AB6" s="35">
        <f t="shared" si="4"/>
        <v>101.56</v>
      </c>
      <c r="AC6" s="35">
        <f t="shared" si="4"/>
        <v>102.25</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20.57</v>
      </c>
      <c r="AY6" s="35">
        <f t="shared" si="6"/>
        <v>29.05</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944.45</v>
      </c>
      <c r="BJ6" s="35">
        <f t="shared" si="7"/>
        <v>1096.79</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67.680000000000007</v>
      </c>
      <c r="BU6" s="35">
        <f t="shared" si="8"/>
        <v>73.14</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230.12</v>
      </c>
      <c r="CF6" s="35">
        <f t="shared" si="9"/>
        <v>215.38</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91.51</v>
      </c>
      <c r="CQ6" s="35">
        <f t="shared" si="10"/>
        <v>91.78</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95.45</v>
      </c>
      <c r="DB6" s="35">
        <f t="shared" si="11"/>
        <v>97.75</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2.93</v>
      </c>
      <c r="DM6" s="35">
        <f t="shared" si="12"/>
        <v>6.16</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252115</v>
      </c>
      <c r="D7" s="37">
        <v>46</v>
      </c>
      <c r="E7" s="37">
        <v>17</v>
      </c>
      <c r="F7" s="37">
        <v>4</v>
      </c>
      <c r="G7" s="37">
        <v>0</v>
      </c>
      <c r="H7" s="37" t="s">
        <v>108</v>
      </c>
      <c r="I7" s="37" t="s">
        <v>109</v>
      </c>
      <c r="J7" s="37" t="s">
        <v>110</v>
      </c>
      <c r="K7" s="37" t="s">
        <v>111</v>
      </c>
      <c r="L7" s="37" t="s">
        <v>112</v>
      </c>
      <c r="M7" s="37" t="s">
        <v>113</v>
      </c>
      <c r="N7" s="38" t="s">
        <v>114</v>
      </c>
      <c r="O7" s="38">
        <v>46.59</v>
      </c>
      <c r="P7" s="38">
        <v>1.38</v>
      </c>
      <c r="Q7" s="38">
        <v>85.73</v>
      </c>
      <c r="R7" s="38">
        <v>2433</v>
      </c>
      <c r="S7" s="38">
        <v>54922</v>
      </c>
      <c r="T7" s="38">
        <v>70.400000000000006</v>
      </c>
      <c r="U7" s="38">
        <v>780.14</v>
      </c>
      <c r="V7" s="38">
        <v>756</v>
      </c>
      <c r="W7" s="38">
        <v>0.8</v>
      </c>
      <c r="X7" s="38">
        <v>945</v>
      </c>
      <c r="Y7" s="38" t="s">
        <v>114</v>
      </c>
      <c r="Z7" s="38" t="s">
        <v>114</v>
      </c>
      <c r="AA7" s="38" t="s">
        <v>114</v>
      </c>
      <c r="AB7" s="38">
        <v>101.56</v>
      </c>
      <c r="AC7" s="38">
        <v>102.25</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20.57</v>
      </c>
      <c r="AY7" s="38">
        <v>29.05</v>
      </c>
      <c r="AZ7" s="38" t="s">
        <v>114</v>
      </c>
      <c r="BA7" s="38" t="s">
        <v>114</v>
      </c>
      <c r="BB7" s="38" t="s">
        <v>114</v>
      </c>
      <c r="BC7" s="38">
        <v>46.78</v>
      </c>
      <c r="BD7" s="38">
        <v>47.44</v>
      </c>
      <c r="BE7" s="38">
        <v>54.73</v>
      </c>
      <c r="BF7" s="38" t="s">
        <v>114</v>
      </c>
      <c r="BG7" s="38" t="s">
        <v>114</v>
      </c>
      <c r="BH7" s="38" t="s">
        <v>114</v>
      </c>
      <c r="BI7" s="38">
        <v>944.45</v>
      </c>
      <c r="BJ7" s="38">
        <v>1096.79</v>
      </c>
      <c r="BK7" s="38" t="s">
        <v>114</v>
      </c>
      <c r="BL7" s="38" t="s">
        <v>114</v>
      </c>
      <c r="BM7" s="38" t="s">
        <v>114</v>
      </c>
      <c r="BN7" s="38">
        <v>1298.9100000000001</v>
      </c>
      <c r="BO7" s="38">
        <v>1243.71</v>
      </c>
      <c r="BP7" s="38">
        <v>1225.44</v>
      </c>
      <c r="BQ7" s="38" t="s">
        <v>114</v>
      </c>
      <c r="BR7" s="38" t="s">
        <v>114</v>
      </c>
      <c r="BS7" s="38" t="s">
        <v>114</v>
      </c>
      <c r="BT7" s="38">
        <v>67.680000000000007</v>
      </c>
      <c r="BU7" s="38">
        <v>73.14</v>
      </c>
      <c r="BV7" s="38" t="s">
        <v>114</v>
      </c>
      <c r="BW7" s="38" t="s">
        <v>114</v>
      </c>
      <c r="BX7" s="38" t="s">
        <v>114</v>
      </c>
      <c r="BY7" s="38">
        <v>69.87</v>
      </c>
      <c r="BZ7" s="38">
        <v>74.3</v>
      </c>
      <c r="CA7" s="38">
        <v>75.58</v>
      </c>
      <c r="CB7" s="38" t="s">
        <v>114</v>
      </c>
      <c r="CC7" s="38" t="s">
        <v>114</v>
      </c>
      <c r="CD7" s="38" t="s">
        <v>114</v>
      </c>
      <c r="CE7" s="38">
        <v>230.12</v>
      </c>
      <c r="CF7" s="38">
        <v>215.38</v>
      </c>
      <c r="CG7" s="38" t="s">
        <v>114</v>
      </c>
      <c r="CH7" s="38" t="s">
        <v>114</v>
      </c>
      <c r="CI7" s="38" t="s">
        <v>114</v>
      </c>
      <c r="CJ7" s="38">
        <v>234.96</v>
      </c>
      <c r="CK7" s="38">
        <v>221.81</v>
      </c>
      <c r="CL7" s="38">
        <v>215.23</v>
      </c>
      <c r="CM7" s="38" t="s">
        <v>114</v>
      </c>
      <c r="CN7" s="38" t="s">
        <v>114</v>
      </c>
      <c r="CO7" s="38" t="s">
        <v>114</v>
      </c>
      <c r="CP7" s="38">
        <v>91.51</v>
      </c>
      <c r="CQ7" s="38">
        <v>91.78</v>
      </c>
      <c r="CR7" s="38" t="s">
        <v>114</v>
      </c>
      <c r="CS7" s="38" t="s">
        <v>114</v>
      </c>
      <c r="CT7" s="38" t="s">
        <v>114</v>
      </c>
      <c r="CU7" s="38">
        <v>42.9</v>
      </c>
      <c r="CV7" s="38">
        <v>43.36</v>
      </c>
      <c r="CW7" s="38">
        <v>42.66</v>
      </c>
      <c r="CX7" s="38" t="s">
        <v>114</v>
      </c>
      <c r="CY7" s="38" t="s">
        <v>114</v>
      </c>
      <c r="CZ7" s="38" t="s">
        <v>114</v>
      </c>
      <c r="DA7" s="38">
        <v>95.45</v>
      </c>
      <c r="DB7" s="38">
        <v>97.75</v>
      </c>
      <c r="DC7" s="38" t="s">
        <v>114</v>
      </c>
      <c r="DD7" s="38" t="s">
        <v>114</v>
      </c>
      <c r="DE7" s="38" t="s">
        <v>114</v>
      </c>
      <c r="DF7" s="38">
        <v>83.5</v>
      </c>
      <c r="DG7" s="38">
        <v>83.06</v>
      </c>
      <c r="DH7" s="38">
        <v>82.67</v>
      </c>
      <c r="DI7" s="38" t="s">
        <v>114</v>
      </c>
      <c r="DJ7" s="38" t="s">
        <v>114</v>
      </c>
      <c r="DK7" s="38" t="s">
        <v>114</v>
      </c>
      <c r="DL7" s="38">
        <v>2.93</v>
      </c>
      <c r="DM7" s="38">
        <v>6.16</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2019-02-04T08:54:40Z</cp:lastPrinted>
  <dcterms:created xsi:type="dcterms:W3CDTF">2018-12-03T08:53:27Z</dcterms:created>
  <dcterms:modified xsi:type="dcterms:W3CDTF">2019-02-28T02:04:54Z</dcterms:modified>
  <cp:category/>
</cp:coreProperties>
</file>