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9 財政分析\01 財政状況資料集（財政比較・歳出比較分析表）\H29\H29財政状況資料集2回目\"/>
    </mc:Choice>
  </mc:AlternateContent>
  <bookViews>
    <workbookView xWindow="0" yWindow="0" windowWidth="23040" windowHeight="8472" tabRatio="919"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<sst xmlns="http://schemas.openxmlformats.org/spreadsheetml/2006/main" count="1084" uniqueCount="621">
  <si>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</si>
  <si>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</si>
  <si>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</si>
  <si>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</si>
  <si>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</si>
  <si>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</si>
  <si>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</si>
  <si>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</si>
  <si>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</si>
  <si>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</si>
  <si>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</si>
  <si>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</si>
  <si>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</si>
  <si>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</si>
  <si>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</si>
  <si>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</si>
  <si>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</si>
  <si>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</si>
  <si>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</si>
  <si>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</si>
  <si>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</si>
  <si>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</si>
  <si>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</si>
  <si>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</si>
  <si>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</si>
  <si>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</si>
  <si>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</si>
  <si>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</si>
  <si>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</si>
  <si>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</si>
  <si>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</si>
  <si>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</si>
  <si>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</si>
  <si>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</si>
  <si>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</si>
  <si>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</si>
  <si>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</si>
  <si>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</si>
  <si>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</si>
  <si>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</si>
  <si>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</si>
  <si>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</si>
  <si>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</si>
  <si>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</si>
  <si>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</si>
  <si>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</si>
  <si>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</si>
  <si>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</si>
  <si>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</si>
  <si>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</si>
  <si>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</si>
  <si>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</si>
  <si>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</si>
  <si>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</si>
  <si>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</si>
  <si>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</si>
  <si>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</si>
  <si>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</si>
  <si>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</si>
  <si>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</si>
  <si>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</si>
  <si>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</si>
  <si>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</si>
  <si>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</si>
  <si>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</si>
  <si>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</si>
  <si>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</si>
  <si>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</si>
  <si>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</si>
  <si>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</si>
  <si>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</si>
  <si>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</si>
  <si>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</si>
  <si>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</si>
  <si>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</si>
  <si>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</si>
  <si>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</si>
  <si>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</si>
  <si>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</si>
  <si>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</si>
  <si>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</si>
  <si>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</si>
  <si>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</si>
  <si>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</si>
  <si>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</si>
  <si>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</si>
  <si>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</si>
  <si>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</si>
  <si>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</si>
  <si>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</si>
  <si>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</si>
  <si>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</si>
  <si>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</si>
  <si>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</si>
  <si>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</si>
  <si>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</si>
  <si>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</si>
  <si>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</si>
  <si>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</si>
  <si>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</si>
  <si>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</si>
  <si>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</si>
  <si>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</si>
  <si>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</si>
  <si>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</si>
  <si>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</si>
  <si>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</si>
  <si>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</si>
  <si>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</si>
  <si>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</si>
  <si>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</si>
  <si>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</si>
  <si>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</si>
  <si>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</si>
  <si>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</si>
  <si>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</si>
  <si>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</si>
  <si>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</si>
  <si>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</si>
  <si>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</si>
  <si>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</si>
  <si>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</si>
  <si>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</si>
  <si>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</si>
  <si>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</si>
  <si>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</si>
  <si>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</si>
  <si>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</si>
  <si>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</si>
  <si>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</si>
  <si>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</si>
  <si>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</si>
  <si>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</si>
  <si>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</si>
  <si>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</si>
  <si>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</si>
  <si>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</si>
  <si>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</si>
  <si>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</si>
  <si>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</si>
  <si>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</si>
  <si>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</si>
  <si>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</si>
  <si>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</si>
  <si>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</si>
  <si>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</si>
  <si>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</si>
  <si>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</si>
  <si>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</si>
  <si>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</si>
  <si>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</si>
  <si>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</si>
  <si>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</si>
  <si>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</si>
  <si>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</si>
  <si>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</si>
  <si>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</si>
  <si>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</si>
  <si>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</si>
  <si>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</si>
  <si>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</si>
  <si>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</si>
  <si>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</si>
  <si>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</si>
  <si>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</si>
  <si>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</si>
  <si>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</si>
  <si>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</si>
  <si>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</si>
  <si>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</si>
  <si>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</si>
  <si>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</si>
  <si>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</si>
  <si>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</si>
  <si>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</si>
  <si>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</si>
  <si>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</si>
  <si>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</si>
  <si>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</si>
  <si>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</si>
  <si>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</si>
  <si>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</si>
  <si>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</si>
  <si>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</si>
  <si>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</si>
  <si>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</si>
  <si>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</si>
  <si>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</si>
  <si>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</si>
  <si>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</si>
  <si>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</si>
  <si>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</si>
  <si>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</si>
  <si>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</si>
  <si>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</si>
  <si>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</si>
  <si>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</si>
  <si>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</si>
  <si>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</si>
  <si>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</si>
  <si>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</si>
  <si>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</si>
  <si>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</si>
  <si>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</si>
  <si>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</si>
  <si>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</si>
  <si>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</si>
  <si>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</si>
  <si>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</si>
  <si>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</si>
  <si>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</si>
  <si>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</si>
  <si>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</si>
  <si>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</si>
  <si>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</si>
  <si>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</si>
  <si>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</si>
  <si>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滋賀県湖南市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</si>
  <si>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</si>
  <si>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</si>
  <si>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</si>
  <si>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</si>
  <si>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</si>
  <si>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</si>
  <si>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</si>
  <si>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</si>
  <si>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</si>
  <si>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</si>
  <si>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</si>
  <si>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</si>
  <si>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</si>
  <si>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</si>
  <si>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</si>
  <si>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</si>
  <si>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</si>
  <si>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</si>
  <si>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</si>
  <si>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</si>
  <si>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</si>
  <si>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</si>
  <si>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</si>
  <si>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</si>
  <si>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</si>
  <si>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</si>
  <si>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</si>
  <si>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</si>
  <si>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</si>
  <si>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</si>
  <si>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</si>
  <si>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</si>
  <si>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</si>
  <si>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</si>
  <si>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</si>
  <si>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</si>
  <si>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</si>
  <si>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</si>
  <si>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</si>
  <si>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</si>
  <si>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</si>
  <si>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</si>
  <si>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</si>
  <si>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</si>
  <si>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</si>
  <si>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</si>
  <si>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</si>
  <si>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</si>
  <si>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</si>
  <si>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</si>
  <si>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</si>
  <si>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</si>
  <si>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</si>
  <si>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</si>
  <si>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</si>
  <si>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</si>
  <si>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</si>
  <si>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</si>
  <si>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</si>
  <si>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</si>
  <si>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</si>
  <si>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</si>
  <si>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</si>
  <si>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</si>
  <si>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</si>
  <si>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</si>
  <si>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</si>
  <si>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</si>
  <si>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</si>
  <si>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</si>
  <si>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</si>
  <si>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</si>
  <si>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</si>
  <si>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</si>
  <si>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</si>
  <si>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</si>
  <si>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</si>
  <si>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</si>
  <si>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</si>
  <si>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</si>
  <si>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</si>
  <si>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</si>
  <si>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</si>
  <si>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</si>
  <si>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</si>
  <si>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</si>
  <si>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</si>
  <si>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</si>
  <si>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</si>
  <si>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</si>
  <si>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</si>
  <si>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</si>
  <si>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</si>
  <si>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</si>
  <si>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</si>
  <si>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</si>
  <si>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</si>
  <si>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</si>
  <si>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</si>
  <si>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</si>
  <si>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</si>
  <si>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</si>
  <si>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</si>
  <si>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</si>
  <si>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</si>
  <si>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</si>
  <si>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</si>
  <si>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</si>
  <si>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</si>
  <si>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</si>
  <si>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</si>
  <si>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</si>
  <si>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</si>
  <si>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</si>
  <si>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</si>
  <si>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</si>
  <si>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</si>
  <si>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</si>
  <si>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</si>
  <si>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</si>
  <si>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</si>
  <si>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</si>
  <si>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</si>
  <si>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</si>
  <si>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</si>
  <si>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</si>
  <si>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</si>
  <si>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</si>
  <si>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</si>
  <si>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</si>
  <si>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</si>
  <si>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</si>
  <si>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</si>
  <si>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</si>
  <si>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</si>
  <si>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</si>
  <si>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</si>
  <si>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</si>
  <si>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</si>
  <si>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</si>
  <si>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</si>
  <si>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</si>
  <si>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</si>
  <si>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</si>
  <si>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</si>
  <si>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</si>
  <si>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</si>
  <si>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</si>
  <si>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</si>
  <si>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</si>
  <si>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滋賀県湖南市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</si>
  <si>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</si>
  <si>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</si>
  <si>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</si>
  <si>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</si>
  <si>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</si>
  <si>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</si>
  <si>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</si>
  <si>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</si>
  <si>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</si>
  <si>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</si>
  <si>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</si>
  <si>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</si>
  <si>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</si>
  <si>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</si>
  <si>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</si>
  <si>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</si>
  <si>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</si>
  <si>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</si>
  <si>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</si>
  <si>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</si>
  <si>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</si>
  <si>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</si>
  <si>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</si>
  <si>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</si>
  <si>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</si>
  <si>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</si>
  <si>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</si>
  <si>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</si>
  <si>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</si>
  <si>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</si>
  <si>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</si>
  <si>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</si>
  <si>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</si>
  <si>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</si>
  <si>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</si>
  <si>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</si>
  <si>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</si>
  <si>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</si>
  <si>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</si>
  <si>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</si>
  <si>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</si>
  <si>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</si>
  <si>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</si>
  <si>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</si>
  <si>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</si>
  <si>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</si>
  <si>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</si>
  <si>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</si>
  <si>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</si>
  <si>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</si>
  <si>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</si>
  <si>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</si>
  <si>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</si>
  <si>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</si>
  <si>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</si>
  <si>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</si>
  <si>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</si>
  <si>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</si>
  <si>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</si>
  <si>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</si>
  <si>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</si>
  <si>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</si>
  <si>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</si>
  <si>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</si>
  <si>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</si>
  <si>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</si>
  <si>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</si>
  <si>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</si>
  <si>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</si>
  <si>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</si>
  <si>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</si>
  <si>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</si>
  <si>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</si>
  <si>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</si>
  <si>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</si>
  <si>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</si>
  <si>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</si>
  <si>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</si>
  <si>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</si>
  <si>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</si>
  <si>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</si>
  <si>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</si>
  <si>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</si>
  <si>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</si>
  <si>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</si>
  <si>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</si>
  <si>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</si>
  <si>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</si>
  <si>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</si>
  <si>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</si>
  <si>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</si>
  <si>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</si>
  <si>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</si>
  <si>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</si>
  <si>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</si>
  <si>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</si>
  <si>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</si>
  <si>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</si>
  <si>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</si>
  <si>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</si>
  <si>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</si>
  <si>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</si>
  <si>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</si>
  <si>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</si>
  <si>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</si>
  <si>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</si>
  <si>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</si>
  <si>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</si>
  <si>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</si>
  <si>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</si>
  <si>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</si>
  <si>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</si>
  <si>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</si>
  <si>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</si>
  <si>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</si>
  <si>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</si>
  <si>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</si>
  <si>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</si>
  <si>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</si>
  <si>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</si>
  <si>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</si>
  <si>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</si>
  <si>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</si>
  <si>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</si>
  <si>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</si>
  <si>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</si>
  <si>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</si>
  <si>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</si>
  <si>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</si>
  <si>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</si>
  <si>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</si>
  <si>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</si>
  <si>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</si>
  <si>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</si>
  <si>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</si>
  <si>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</si>
  <si>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</si>
  <si>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</si>
  <si>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</si>
  <si>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</si>
  <si>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</si>
  <si>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</si>
  <si>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</si>
  <si>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</si>
  <si>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</si>
  <si>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</si>
  <si>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</si>
  <si>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</si>
  <si>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</si>
  <si>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</si>
  <si>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</si>
  <si>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</si>
  <si>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</si>
  <si>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</si>
  <si>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</si>
  <si>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</si>
  <si>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</si>
  <si>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</si>
  <si>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</si>
  <si>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</si>
  <si>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</si>
  <si>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</si>
  <si>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</si>
  <si>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</si>
  <si>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</si>
  <si>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</si>
  <si>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</si>
  <si>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</si>
  <si>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</si>
  <si>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</si>
  <si>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</si>
  <si>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</si>
  <si>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</si>
  <si>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</si>
  <si>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</si>
  <si>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</si>
  <si>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</si>
  <si>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</si>
  <si>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</si>
  <si>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</si>
  <si>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</si>
  <si>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</si>
  <si>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</si>
  <si>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</si>
  <si>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</si>
  <si>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</si>
  <si>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</si>
  <si>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</si>
  <si>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</si>
  <si>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</si>
  <si>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</si>
  <si>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</si>
  <si>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</si>
  <si>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</si>
  <si>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</si>
  <si>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</si>
  <si>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</si>
  <si>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</si>
  <si>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</si>
  <si>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</si>
  <si>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</si>
  <si>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</si>
  <si>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</si>
  <si>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</si>
  <si>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2.09</t>
  </si>
  <si>
    <t>▲ 3.36</t>
  </si>
  <si>
    <t>▲ 2.20</t>
  </si>
  <si>
    <t>▲ 4.58</t>
  </si>
  <si>
    <t>▲ 1.22</t>
  </si>
  <si>
    <t>水道事業会計</t>
  </si>
  <si>
    <t>一般会計</t>
  </si>
  <si>
    <t>国民健康保険特別会計</t>
  </si>
  <si>
    <t>介護保険特別会計</t>
  </si>
  <si>
    <t>下水道事業会計</t>
  </si>
  <si>
    <t>国民健康保険診療所特別会計</t>
  </si>
  <si>
    <t>後期高齢者医療特別会計</t>
  </si>
  <si>
    <t>訪問看護ステーション事業特別会計</t>
  </si>
  <si>
    <t>▲ 0.02</t>
  </si>
  <si>
    <t>▲ 0.00</t>
  </si>
  <si>
    <t>その他会計（赤字）</t>
  </si>
  <si>
    <t>▲ 0.14</t>
  </si>
  <si>
    <t>その他会計（黒字）</t>
  </si>
  <si>
    <t>-</t>
    <phoneticPr fontId="2"/>
  </si>
  <si>
    <t>-</t>
    <phoneticPr fontId="2"/>
  </si>
  <si>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11"/>
  </si>
  <si>
    <t>公立甲賀病院組合　一般会計</t>
    <rPh sb="0" eb="2">
      <t>コウリツ</t>
    </rPh>
    <rPh sb="2" eb="4">
      <t>コウカ</t>
    </rPh>
    <rPh sb="4" eb="6">
      <t>ビョウイン</t>
    </rPh>
    <rPh sb="6" eb="8">
      <t>クミアイ</t>
    </rPh>
    <rPh sb="9" eb="11">
      <t>イッパン</t>
    </rPh>
    <rPh sb="11" eb="13">
      <t>カイケイ</t>
    </rPh>
    <phoneticPr fontId="11"/>
  </si>
  <si>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11"/>
  </si>
  <si>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11"/>
  </si>
  <si>
    <t>甲賀広域行政組合　一般会計</t>
    <rPh sb="0" eb="2">
      <t>コウカ</t>
    </rPh>
    <rPh sb="2" eb="4">
      <t>コウイキ</t>
    </rPh>
    <rPh sb="4" eb="6">
      <t>ギョウセイ</t>
    </rPh>
    <rPh sb="6" eb="8">
      <t>クミアイ</t>
    </rPh>
    <rPh sb="9" eb="11">
      <t>イッパン</t>
    </rPh>
    <rPh sb="11" eb="13">
      <t>カイケイ</t>
    </rPh>
    <phoneticPr fontId="11"/>
  </si>
  <si>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11"/>
  </si>
  <si>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1"/>
  </si>
  <si>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</si>
  <si>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湖南市文化体育振興事業団</t>
    <rPh sb="0" eb="3">
      <t>コナンシ</t>
    </rPh>
    <rPh sb="3" eb="5">
      <t>ブンカ</t>
    </rPh>
    <rPh sb="5" eb="7">
      <t>タイイク</t>
    </rPh>
    <rPh sb="7" eb="9">
      <t>シンコウ</t>
    </rPh>
    <rPh sb="9" eb="12">
      <t>ジギョウダン</t>
    </rPh>
    <phoneticPr fontId="2"/>
  </si>
  <si>
    <t>石部公共サービス</t>
    <rPh sb="0" eb="2">
      <t>イシベ</t>
    </rPh>
    <rPh sb="2" eb="4">
      <t>コウキョウ</t>
    </rPh>
    <phoneticPr fontId="2"/>
  </si>
  <si>
    <t>振興基金</t>
    <rPh sb="0" eb="2">
      <t>シンコウ</t>
    </rPh>
    <rPh sb="2" eb="4">
      <t>キキン</t>
    </rPh>
    <phoneticPr fontId="11"/>
  </si>
  <si>
    <t>公共公益施設等整備基金</t>
    <rPh sb="0" eb="2">
      <t>コウキョウ</t>
    </rPh>
    <rPh sb="2" eb="4">
      <t>コウエキ</t>
    </rPh>
    <rPh sb="4" eb="6">
      <t>シセツ</t>
    </rPh>
    <rPh sb="6" eb="7">
      <t>トウ</t>
    </rPh>
    <rPh sb="7" eb="9">
      <t>セイビ</t>
    </rPh>
    <rPh sb="9" eb="11">
      <t>キキン</t>
    </rPh>
    <phoneticPr fontId="11"/>
  </si>
  <si>
    <t>庁舎整備基金</t>
    <rPh sb="0" eb="2">
      <t>チョウシャ</t>
    </rPh>
    <rPh sb="2" eb="4">
      <t>セイビ</t>
    </rPh>
    <rPh sb="4" eb="6">
      <t>キキン</t>
    </rPh>
    <phoneticPr fontId="11"/>
  </si>
  <si>
    <t>笹ケ谷霊園管理基金</t>
    <rPh sb="0" eb="1">
      <t>ササ</t>
    </rPh>
    <rPh sb="2" eb="3">
      <t>タニ</t>
    </rPh>
    <rPh sb="3" eb="5">
      <t>レイエン</t>
    </rPh>
    <rPh sb="5" eb="7">
      <t>カンリ</t>
    </rPh>
    <rPh sb="7" eb="9">
      <t>キキン</t>
    </rPh>
    <phoneticPr fontId="11"/>
  </si>
  <si>
    <t>ふるさときらめき湖南づくり応援基金</t>
    <rPh sb="8" eb="10">
      <t>コナン</t>
    </rPh>
    <rPh sb="13" eb="15">
      <t>オウエン</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</si>
  <si>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</si>
  <si>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</si>
  <si>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</si>
  <si>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依然として類似団体より高い水準となっており、近年増加傾向にある。これは、昭和50年～60年代に建設又は整備された施設等が多くあり、そのような施設等の老朽化が進んでいることが要因であると考えられる。公共施設については、公共施設等総合管理計画で廃止又は統廃合の対象となっている施設を先行して個別施設計画を策定し、施設の総量削減に向けた取り組みを進めている。また、将来負担比率についても、下水道事業会計や一部事務組合等において元金残高が大幅に減少したことで平成28年度と比較すると低くなったが、依然として類似団体より高い水準にある。今後は、公共施設等総合管理計画に基づき、施設の総量削減に取り組むことで地方債の発行を抑制し、将来負担比率及び有形固定資産減価償却率を抑制していく。</t>
    <rPh sb="18" eb="20">
      <t>イゼン</t>
    </rPh>
    <rPh sb="40" eb="42">
      <t>キンネン</t>
    </rPh>
    <rPh sb="42" eb="44">
      <t>ゾウカ</t>
    </rPh>
    <rPh sb="44" eb="46">
      <t>ケイコウ</t>
    </rPh>
    <rPh sb="104" eb="106">
      <t>ヨウイン</t>
    </rPh>
    <rPh sb="110" eb="111">
      <t>カンガ</t>
    </rPh>
    <rPh sb="209" eb="212">
      <t>ゲスイドウ</t>
    </rPh>
    <rPh sb="212" eb="214">
      <t>ジギョウ</t>
    </rPh>
    <rPh sb="214" eb="216">
      <t>カイケイ</t>
    </rPh>
    <rPh sb="217" eb="219">
      <t>イチブ</t>
    </rPh>
    <rPh sb="219" eb="221">
      <t>ジム</t>
    </rPh>
    <rPh sb="221" eb="223">
      <t>クミアイ</t>
    </rPh>
    <rPh sb="223" eb="224">
      <t>トウ</t>
    </rPh>
    <rPh sb="228" eb="230">
      <t>ガンキン</t>
    </rPh>
    <rPh sb="230" eb="232">
      <t>ザンダカ</t>
    </rPh>
    <rPh sb="233" eb="235">
      <t>オオハバ</t>
    </rPh>
    <rPh sb="236" eb="238">
      <t>ゲンショウ</t>
    </rPh>
    <rPh sb="243" eb="245">
      <t>ヘイセイ</t>
    </rPh>
    <rPh sb="247" eb="249">
      <t>ネンド</t>
    </rPh>
    <rPh sb="250" eb="252">
      <t>ヒカク</t>
    </rPh>
    <rPh sb="255" eb="256">
      <t>ヒク</t>
    </rPh>
    <rPh sb="262" eb="264">
      <t>イゼン</t>
    </rPh>
    <rPh sb="267" eb="269">
      <t>ルイジ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</si>
  <si>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</si>
  <si>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</si>
  <si>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</si>
  <si>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</si>
  <si>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</si>
  <si>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</si>
  <si>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より高い水準となっており、将来負担比率については、投資的事業の財源を地方債に依存していることに加え、財政調整基金等の充当可能基金が少ないことが要因であると考えられる。また、実質公債費比率は、年々減少しているものの、近年行った公共事業で発行した地方債の償還が始まるので、今後上昇することが十分考えられるため、これまで以上に公債費の適正化に取り組む必要が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5" eb="26">
      <t>タカ</t>
    </rPh>
    <rPh sb="27" eb="29">
      <t>スイジュン</t>
    </rPh>
    <rPh sb="36" eb="38">
      <t>ショウライ</t>
    </rPh>
    <rPh sb="38" eb="40">
      <t>フタン</t>
    </rPh>
    <rPh sb="40" eb="42">
      <t>ヒリツ</t>
    </rPh>
    <rPh sb="48" eb="51">
      <t>トウシテキ</t>
    </rPh>
    <rPh sb="51" eb="53">
      <t>ジギョウ</t>
    </rPh>
    <rPh sb="54" eb="56">
      <t>ザイゲン</t>
    </rPh>
    <rPh sb="57" eb="60">
      <t>チホウサイ</t>
    </rPh>
    <rPh sb="61" eb="63">
      <t>イゾン</t>
    </rPh>
    <rPh sb="70" eb="71">
      <t>クワ</t>
    </rPh>
    <rPh sb="73" eb="75">
      <t>ザイセイ</t>
    </rPh>
    <rPh sb="75" eb="77">
      <t>チョウセイ</t>
    </rPh>
    <rPh sb="77" eb="79">
      <t>キキン</t>
    </rPh>
    <rPh sb="79" eb="80">
      <t>トウ</t>
    </rPh>
    <rPh sb="81" eb="83">
      <t>ジュウトウ</t>
    </rPh>
    <rPh sb="83" eb="85">
      <t>カノウ</t>
    </rPh>
    <rPh sb="85" eb="87">
      <t>キキン</t>
    </rPh>
    <rPh sb="88" eb="89">
      <t>スク</t>
    </rPh>
    <rPh sb="94" eb="96">
      <t>ヨウイン</t>
    </rPh>
    <rPh sb="100" eb="101">
      <t>カンガ</t>
    </rPh>
    <rPh sb="118" eb="120">
      <t>ネンネン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</si>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</sst>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5246-48FF-8573-C04A4293A9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44427</c:v>
                </c:pt>
                <c:pt idx="1">
                  <c:v>72594</c:v>
                </c:pt>
                <c:pt idx="2">
                  <c:v>67473</c:v>
                </c:pt>
                <c:pt idx="3">
                  <c:v>65073</c:v>
                </c:pt>
                <c:pt idx="4">
                  <c:v>56351</c:v>
                </c:pt>
              </c:numCache>
            </c:numRef>
          </c:val>
          <c:smooth val="0"/>
          <c:extLst>
            <c:ext xmlns:c16="http://schemas.microsoft.com/office/drawing/2014/chart" uri="{C3380CC4-5D6E-409C-BE32-E72D297353CC}">
              <c16:uniqueId val="{00000001-5246-48FF-8573-C04A4293A9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2.83</c:v>
                </c:pt>
                <c:pt idx="2">
                  <c:v>2.77</c:v>
                </c:pt>
                <c:pt idx="3">
                  <c:v>2.5</c:v>
                </c:pt>
                <c:pt idx="4">
                  <c:v>2.14</c:v>
                </c:pt>
              </c:numCache>
            </c:numRef>
          </c:val>
          <c:extLst>
            <c:ext xmlns:c16="http://schemas.microsoft.com/office/drawing/2014/chart" uri="{C3380CC4-5D6E-409C-BE32-E72D297353CC}">
              <c16:uniqueId val="{00000000-68EE-472D-8988-61B8C9118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14.14</c:v>
                </c:pt>
                <c:pt idx="1">
                  <c:v>13.45</c:v>
                </c:pt>
                <c:pt idx="2">
                  <c:v>13.06</c:v>
                </c:pt>
                <c:pt idx="3">
                  <c:v>10.57</c:v>
                </c:pt>
                <c:pt idx="4">
                  <c:v>9.66</c:v>
                </c:pt>
              </c:numCache>
            </c:numRef>
          </c:val>
          <c:extLst>
            <c:ext xmlns:c16="http://schemas.microsoft.com/office/drawing/2014/chart" uri="{C3380CC4-5D6E-409C-BE32-E72D297353CC}">
              <c16:uniqueId val="{00000001-68EE-472D-8988-61B8C9118E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-3.36</c:v>
                </c:pt>
                <c:pt idx="2">
                  <c:v>-2.2000000000000002</c:v>
                </c:pt>
                <c:pt idx="3">
                  <c:v>-4.58</c:v>
                </c:pt>
                <c:pt idx="4">
                  <c:v>-1.22</c:v>
                </c:pt>
              </c:numCache>
            </c:numRef>
          </c:val>
          <c:smooth val="0"/>
          <c:extLst>
            <c:ext xmlns:c16="http://schemas.microsoft.com/office/drawing/2014/chart" uri="{C3380CC4-5D6E-409C-BE32-E72D297353CC}">
              <c16:uniqueId val="{00000002-68EE-472D-8988-61B8C9118E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0.91</c:v>
                </c:pt>
                <c:pt idx="2">
                  <c:v>#N/A</c:v>
                </c:pt>
                <c:pt idx="3">
                  <c:v>0.55000000000000004</c:v>
                </c:pt>
                <c:pt idx="4">
                  <c:v>#N/A</c:v>
                </c:pt>
                <c:pt idx="5">
                  <c:v>1.0900000000000001</c:v>
                </c:pt>
                <c:pt idx="6">
                  <c:v>0</c:v>
                </c:pt>
                <c:pt idx="7">
                  <c:v>0</c:v>
                </c:pt>
                <c:pt idx="8">
                  <c:v>0</c:v>
                </c:pt>
                <c:pt idx="9">
                  <c:v>0</c:v>
                </c:pt>
              </c:numCache>
            </c:numRef>
          </c:val>
          <c:extLst>
            <c:ext xmlns:c16="http://schemas.microsoft.com/office/drawing/2014/chart" uri="{C3380CC4-5D6E-409C-BE32-E72D297353CC}">
              <c16:uniqueId val="{00000000-F9B7-4F12-B69F-EC44B12C7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0.14000000000000001</c:v>
                </c:pt>
                <c:pt idx="1">
                  <c:v>#N/A</c:v>
                </c:pt>
                <c:pt idx="2">
                  <c:v>0.14000000000000001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9B7-4F12-B69F-EC44B12C7A3E}"/>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0.02</c:v>
                </c:pt>
                <c:pt idx="1">
                  <c:v>#N/A</c:v>
                </c:pt>
                <c:pt idx="2">
                  <c:v>0.02</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F9B7-4F12-B69F-EC44B12C7A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3-F9B7-4F12-B69F-EC44B12C7A3E}"/>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0.22</c:v>
                </c:pt>
                <c:pt idx="4">
                  <c:v>#N/A</c:v>
                </c:pt>
                <c:pt idx="5">
                  <c:v>0.22</c:v>
                </c:pt>
                <c:pt idx="6">
                  <c:v>#N/A</c:v>
                </c:pt>
                <c:pt idx="7">
                  <c:v>0.15</c:v>
                </c:pt>
                <c:pt idx="8">
                  <c:v>#N/A</c:v>
                </c:pt>
                <c:pt idx="9">
                  <c:v>0.13</c:v>
                </c:pt>
              </c:numCache>
            </c:numRef>
          </c:val>
          <c:extLst>
            <c:ext xmlns:c16="http://schemas.microsoft.com/office/drawing/2014/chart" uri="{C3380CC4-5D6E-409C-BE32-E72D297353CC}">
              <c16:uniqueId val="{00000004-F9B7-4F12-B69F-EC44B12C7A3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0.48</c:v>
                </c:pt>
                <c:pt idx="8">
                  <c:v>#N/A</c:v>
                </c:pt>
                <c:pt idx="9">
                  <c:v>0.43</c:v>
                </c:pt>
              </c:numCache>
            </c:numRef>
          </c:val>
          <c:extLst>
            <c:ext xmlns:c16="http://schemas.microsoft.com/office/drawing/2014/chart" uri="{C3380CC4-5D6E-409C-BE32-E72D297353CC}">
              <c16:uniqueId val="{00000005-F9B7-4F12-B69F-EC44B12C7A3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0.56999999999999995</c:v>
                </c:pt>
                <c:pt idx="4">
                  <c:v>#N/A</c:v>
                </c:pt>
                <c:pt idx="5">
                  <c:v>0.26</c:v>
                </c:pt>
                <c:pt idx="6">
                  <c:v>#N/A</c:v>
                </c:pt>
                <c:pt idx="7">
                  <c:v>0.63</c:v>
                </c:pt>
                <c:pt idx="8">
                  <c:v>#N/A</c:v>
                </c:pt>
                <c:pt idx="9">
                  <c:v>0.44</c:v>
                </c:pt>
              </c:numCache>
            </c:numRef>
          </c:val>
          <c:extLst>
            <c:ext xmlns:c16="http://schemas.microsoft.com/office/drawing/2014/chart" uri="{C3380CC4-5D6E-409C-BE32-E72D297353CC}">
              <c16:uniqueId val="{00000006-F9B7-4F12-B69F-EC44B12C7A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2.66</c:v>
                </c:pt>
                <c:pt idx="4">
                  <c:v>#N/A</c:v>
                </c:pt>
                <c:pt idx="5">
                  <c:v>1.06</c:v>
                </c:pt>
                <c:pt idx="6">
                  <c:v>#N/A</c:v>
                </c:pt>
                <c:pt idx="7">
                  <c:v>0.88</c:v>
                </c:pt>
                <c:pt idx="8">
                  <c:v>#N/A</c:v>
                </c:pt>
                <c:pt idx="9">
                  <c:v>1.68</c:v>
                </c:pt>
              </c:numCache>
            </c:numRef>
          </c:val>
          <c:extLst>
            <c:ext xmlns:c16="http://schemas.microsoft.com/office/drawing/2014/chart" uri="{C3380CC4-5D6E-409C-BE32-E72D297353CC}">
              <c16:uniqueId val="{00000007-F9B7-4F12-B69F-EC44B12C7A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2.98</c:v>
                </c:pt>
                <c:pt idx="4">
                  <c:v>#N/A</c:v>
                </c:pt>
                <c:pt idx="5">
                  <c:v>2.76</c:v>
                </c:pt>
                <c:pt idx="6">
                  <c:v>#N/A</c:v>
                </c:pt>
                <c:pt idx="7">
                  <c:v>2.4900000000000002</c:v>
                </c:pt>
                <c:pt idx="8">
                  <c:v>#N/A</c:v>
                </c:pt>
                <c:pt idx="9">
                  <c:v>2.14</c:v>
                </c:pt>
              </c:numCache>
            </c:numRef>
          </c:val>
          <c:extLst>
            <c:ext xmlns:c16="http://schemas.microsoft.com/office/drawing/2014/chart" uri="{C3380CC4-5D6E-409C-BE32-E72D297353CC}">
              <c16:uniqueId val="{00000008-F9B7-4F12-B69F-EC44B12C7A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6.23</c:v>
                </c:pt>
                <c:pt idx="2">
                  <c:v>#N/A</c:v>
                </c:pt>
                <c:pt idx="3">
                  <c:v>6.78</c:v>
                </c:pt>
                <c:pt idx="4">
                  <c:v>#N/A</c:v>
                </c:pt>
                <c:pt idx="5">
                  <c:v>6.51</c:v>
                </c:pt>
                <c:pt idx="6">
                  <c:v>#N/A</c:v>
                </c:pt>
                <c:pt idx="7">
                  <c:v>7.52</c:v>
                </c:pt>
                <c:pt idx="8">
                  <c:v>#N/A</c:v>
                </c:pt>
                <c:pt idx="9">
                  <c:v>8.42</c:v>
                </c:pt>
              </c:numCache>
            </c:numRef>
          </c:val>
          <c:extLst>
            <c:ext xmlns:c16="http://schemas.microsoft.com/office/drawing/2014/chart" uri="{C3380CC4-5D6E-409C-BE32-E72D297353CC}">
              <c16:uniqueId val="{00000009-F9B7-4F12-B69F-EC44B12C7A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1982</c:v>
                </c:pt>
                <c:pt idx="5">
                  <c:v>2049</c:v>
                </c:pt>
                <c:pt idx="8">
                  <c:v>2010</c:v>
                </c:pt>
                <c:pt idx="11">
                  <c:v>2095</c:v>
                </c:pt>
                <c:pt idx="14">
                  <c:v>2201</c:v>
                </c:pt>
              </c:numCache>
            </c:numRef>
          </c:val>
          <c:extLst>
            <c:ext xmlns:c16="http://schemas.microsoft.com/office/drawing/2014/chart" uri="{C3380CC4-5D6E-409C-BE32-E72D297353CC}">
              <c16:uniqueId val="{00000000-EB34-4550-9077-A890BCF72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1-EB34-4550-9077-A890BCF72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EB34-4550-9077-A890BCF72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183</c:v>
                </c:pt>
                <c:pt idx="3">
                  <c:v>244</c:v>
                </c:pt>
                <c:pt idx="6">
                  <c:v>242</c:v>
                </c:pt>
                <c:pt idx="9">
                  <c:v>283</c:v>
                </c:pt>
                <c:pt idx="12">
                  <c:v>289</c:v>
                </c:pt>
              </c:numCache>
            </c:numRef>
          </c:val>
          <c:extLst>
            <c:ext xmlns:c16="http://schemas.microsoft.com/office/drawing/2014/chart" uri="{C3380CC4-5D6E-409C-BE32-E72D297353CC}">
              <c16:uniqueId val="{00000003-EB34-4550-9077-A890BCF72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660</c:v>
                </c:pt>
                <c:pt idx="3">
                  <c:v>607</c:v>
                </c:pt>
                <c:pt idx="6">
                  <c:v>610</c:v>
                </c:pt>
                <c:pt idx="9">
                  <c:v>447</c:v>
                </c:pt>
                <c:pt idx="12">
                  <c:v>486</c:v>
                </c:pt>
              </c:numCache>
            </c:numRef>
          </c:val>
          <c:extLst>
            <c:ext xmlns:c16="http://schemas.microsoft.com/office/drawing/2014/chart" uri="{C3380CC4-5D6E-409C-BE32-E72D297353CC}">
              <c16:uniqueId val="{00000004-EB34-4550-9077-A890BCF72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4-4550-9077-A890BCF72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4-4550-9077-A890BCF72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2297</c:v>
                </c:pt>
                <c:pt idx="3">
                  <c:v>2391</c:v>
                </c:pt>
                <c:pt idx="6">
                  <c:v>2295</c:v>
                </c:pt>
                <c:pt idx="9">
                  <c:v>2273</c:v>
                </c:pt>
                <c:pt idx="12">
                  <c:v>2397</c:v>
                </c:pt>
              </c:numCache>
            </c:numRef>
          </c:val>
          <c:extLst>
            <c:ext xmlns:c16="http://schemas.microsoft.com/office/drawing/2014/chart" uri="{C3380CC4-5D6E-409C-BE32-E72D297353CC}">
              <c16:uniqueId val="{00000007-EB34-4550-9077-A890BCF72D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1164</c:v>
                </c:pt>
                <c:pt idx="2">
                  <c:v>#N/A</c:v>
                </c:pt>
                <c:pt idx="3">
                  <c:v>#N/A</c:v>
                </c:pt>
                <c:pt idx="4">
                  <c:v>1199</c:v>
                </c:pt>
                <c:pt idx="5">
                  <c:v>#N/A</c:v>
                </c:pt>
                <c:pt idx="6">
                  <c:v>#N/A</c:v>
                </c:pt>
                <c:pt idx="7">
                  <c:v>1138</c:v>
                </c:pt>
                <c:pt idx="8">
                  <c:v>#N/A</c:v>
                </c:pt>
                <c:pt idx="9">
                  <c:v>#N/A</c:v>
                </c:pt>
                <c:pt idx="10">
                  <c:v>908</c:v>
                </c:pt>
                <c:pt idx="11">
                  <c:v>#N/A</c:v>
                </c:pt>
                <c:pt idx="12">
                  <c:v>#N/A</c:v>
                </c:pt>
                <c:pt idx="13">
                  <c:v>972</c:v>
                </c:pt>
                <c:pt idx="14">
                  <c:v>#N/A</c:v>
                </c:pt>
              </c:numCache>
            </c:numRef>
          </c:val>
          <c:smooth val="0"/>
          <c:extLst>
            <c:ext xmlns:c16="http://schemas.microsoft.com/office/drawing/2014/chart" uri="{C3380CC4-5D6E-409C-BE32-E72D297353CC}">
              <c16:uniqueId val="{00000008-EB34-4550-9077-A890BCF72D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26560</c:v>
                </c:pt>
                <c:pt idx="5">
                  <c:v>27954</c:v>
                </c:pt>
                <c:pt idx="8">
                  <c:v>28114</c:v>
                </c:pt>
                <c:pt idx="11">
                  <c:v>27723</c:v>
                </c:pt>
                <c:pt idx="14">
                  <c:v>27705</c:v>
                </c:pt>
              </c:numCache>
            </c:numRef>
          </c:val>
          <c:extLst>
            <c:ext xmlns:c16="http://schemas.microsoft.com/office/drawing/2014/chart" uri="{C3380CC4-5D6E-409C-BE32-E72D297353CC}">
              <c16:uniqueId val="{00000000-F89C-4795-AB13-1773450ED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262</c:v>
                </c:pt>
                <c:pt idx="8">
                  <c:v>261</c:v>
                </c:pt>
                <c:pt idx="11">
                  <c:v>265</c:v>
                </c:pt>
                <c:pt idx="14">
                  <c:v>255</c:v>
                </c:pt>
              </c:numCache>
            </c:numRef>
          </c:val>
          <c:extLst>
            <c:ext xmlns:c16="http://schemas.microsoft.com/office/drawing/2014/chart" uri="{C3380CC4-5D6E-409C-BE32-E72D297353CC}">
              <c16:uniqueId val="{00000001-F89C-4795-AB13-1773450ED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2941</c:v>
                </c:pt>
                <c:pt idx="5">
                  <c:v>2556</c:v>
                </c:pt>
                <c:pt idx="8">
                  <c:v>2773</c:v>
                </c:pt>
                <c:pt idx="11">
                  <c:v>2621</c:v>
                </c:pt>
                <c:pt idx="14">
                  <c:v>2711</c:v>
                </c:pt>
              </c:numCache>
            </c:numRef>
          </c:val>
          <c:extLst>
            <c:ext xmlns:c16="http://schemas.microsoft.com/office/drawing/2014/chart" uri="{C3380CC4-5D6E-409C-BE32-E72D297353CC}">
              <c16:uniqueId val="{00000002-F89C-4795-AB13-1773450ED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9C-4795-AB13-1773450ED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9C-4795-AB13-1773450ED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C-4795-AB13-1773450ED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931</c:v>
                </c:pt>
                <c:pt idx="3">
                  <c:v>694</c:v>
                </c:pt>
                <c:pt idx="6">
                  <c:v>638</c:v>
                </c:pt>
                <c:pt idx="9">
                  <c:v>832</c:v>
                </c:pt>
                <c:pt idx="12">
                  <c:v>1012</c:v>
                </c:pt>
              </c:numCache>
            </c:numRef>
          </c:val>
          <c:extLst>
            <c:ext xmlns:c16="http://schemas.microsoft.com/office/drawing/2014/chart" uri="{C3380CC4-5D6E-409C-BE32-E72D297353CC}">
              <c16:uniqueId val="{00000006-F89C-4795-AB13-1773450ED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2935</c:v>
                </c:pt>
                <c:pt idx="3">
                  <c:v>2639</c:v>
                </c:pt>
                <c:pt idx="6">
                  <c:v>2267</c:v>
                </c:pt>
                <c:pt idx="9">
                  <c:v>2062</c:v>
                </c:pt>
                <c:pt idx="12">
                  <c:v>1916</c:v>
                </c:pt>
              </c:numCache>
            </c:numRef>
          </c:val>
          <c:extLst>
            <c:ext xmlns:c16="http://schemas.microsoft.com/office/drawing/2014/chart" uri="{C3380CC4-5D6E-409C-BE32-E72D297353CC}">
              <c16:uniqueId val="{00000007-F89C-4795-AB13-1773450ED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9157</c:v>
                </c:pt>
                <c:pt idx="3">
                  <c:v>8614</c:v>
                </c:pt>
                <c:pt idx="6">
                  <c:v>8319</c:v>
                </c:pt>
                <c:pt idx="9">
                  <c:v>7285</c:v>
                </c:pt>
                <c:pt idx="12">
                  <c:v>6553</c:v>
                </c:pt>
              </c:numCache>
            </c:numRef>
          </c:val>
          <c:extLst>
            <c:ext xmlns:c16="http://schemas.microsoft.com/office/drawing/2014/chart" uri="{C3380CC4-5D6E-409C-BE32-E72D297353CC}">
              <c16:uniqueId val="{00000008-F89C-4795-AB13-1773450ED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F89C-4795-AB13-1773450ED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23505</c:v>
                </c:pt>
                <c:pt idx="3">
                  <c:v>24803</c:v>
                </c:pt>
                <c:pt idx="6">
                  <c:v>26491</c:v>
                </c:pt>
                <c:pt idx="9">
                  <c:v>27099</c:v>
                </c:pt>
                <c:pt idx="12">
                  <c:v>27644</c:v>
                </c:pt>
              </c:numCache>
            </c:numRef>
          </c:val>
          <c:extLst>
            <c:ext xmlns:c16="http://schemas.microsoft.com/office/drawing/2014/chart" uri="{C3380CC4-5D6E-409C-BE32-E72D297353CC}">
              <c16:uniqueId val="{0000000A-F89C-4795-AB13-1773450ED5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7033</c:v>
                </c:pt>
                <c:pt idx="2">
                  <c:v>#N/A</c:v>
                </c:pt>
                <c:pt idx="3">
                  <c:v>#N/A</c:v>
                </c:pt>
                <c:pt idx="4">
                  <c:v>5977</c:v>
                </c:pt>
                <c:pt idx="5">
                  <c:v>#N/A</c:v>
                </c:pt>
                <c:pt idx="6">
                  <c:v>#N/A</c:v>
                </c:pt>
                <c:pt idx="7">
                  <c:v>6568</c:v>
                </c:pt>
                <c:pt idx="8">
                  <c:v>#N/A</c:v>
                </c:pt>
                <c:pt idx="9">
                  <c:v>#N/A</c:v>
                </c:pt>
                <c:pt idx="10">
                  <c:v>6668</c:v>
                </c:pt>
                <c:pt idx="11">
                  <c:v>#N/A</c:v>
                </c:pt>
                <c:pt idx="12">
                  <c:v>#N/A</c:v>
                </c:pt>
                <c:pt idx="13">
                  <c:v>6454</c:v>
                </c:pt>
                <c:pt idx="14">
                  <c:v>#N/A</c:v>
                </c:pt>
              </c:numCache>
            </c:numRef>
          </c:val>
          <c:smooth val="0"/>
          <c:extLst>
            <c:ext xmlns:c16="http://schemas.microsoft.com/office/drawing/2014/chart" uri="{C3380CC4-5D6E-409C-BE32-E72D297353CC}">
              <c16:uniqueId val="{0000000B-F89C-4795-AB13-1773450ED5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1597</c:v>
                </c:pt>
                <c:pt idx="1">
                  <c:v>1309</c:v>
                </c:pt>
                <c:pt idx="2">
                  <c:v>1201</c:v>
                </c:pt>
              </c:numCache>
            </c:numRef>
          </c:val>
          <c:extLst>
            <c:ext xmlns:c16="http://schemas.microsoft.com/office/drawing/2014/chart" uri="{C3380CC4-5D6E-409C-BE32-E72D297353CC}">
              <c16:uniqueId val="{00000000-E723-47BE-B508-0F61C429C9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190</c:v>
                </c:pt>
                <c:pt idx="1">
                  <c:v>190</c:v>
                </c:pt>
                <c:pt idx="2">
                  <c:v>191</c:v>
                </c:pt>
              </c:numCache>
            </c:numRef>
          </c:val>
          <c:extLst>
            <c:ext xmlns:c16="http://schemas.microsoft.com/office/drawing/2014/chart" uri="{C3380CC4-5D6E-409C-BE32-E72D297353CC}">
              <c16:uniqueId val="{00000001-E723-47BE-B508-0F61C429C9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2069</c:v>
                </c:pt>
                <c:pt idx="1">
                  <c:v>2071</c:v>
                </c:pt>
                <c:pt idx="2">
                  <c:v>2108</c:v>
                </c:pt>
              </c:numCache>
            </c:numRef>
          </c:val>
          <c:extLst>
            <c:ext xmlns:c16="http://schemas.microsoft.com/office/drawing/2014/chart" uri="{C3380CC4-5D6E-409C-BE32-E72D297353CC}">
              <c16:uniqueId val="{00000002-E723-47BE-B508-0F61C429C9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{6D8DA1F8-42AA-4221-B9E9-AC3E4A82CAE3}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4D-4569-B75C-8A7DA19FE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{375337CA-7AA0-4B8B-B6F0-5BA9E30D295E}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4D-4569-B75C-8A7DA19FE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{F494C3D9-B013-482B-8589-DBEFE79A17F0}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4D-4569-B75C-8A7DA19FE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{10216357-3FD2-4948-9093-9767FFEE557B}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4D-4569-B75C-8A7DA19FE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{099679BB-7B3E-46F4-A6E2-44E9F9B3E8D3}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4D-4569-B75C-8A7DA19FEF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{44D755D1-B838-4955-8B12-0B16D081CF69}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4D-4569-B75C-8A7DA19FEF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{1527F1F7-2BCD-4BC2-98F9-4A2A422A5972}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4D-4569-B75C-8A7DA19FEF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{BEB42CA5-54AC-43BF-A241-4AC3CFA7475A}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4D-4569-B75C-8A7DA19FEF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{B5BAC0A4-3920-41FB-A991-5589E97B41A7}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4D-4569-B75C-8A7DA19FE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41.3</c:v>
                </c:pt>
                <c:pt idx="24">
                  <c:v>58.3</c:v>
                </c:pt>
                <c:pt idx="32">
                  <c:v>59.9</c:v>
                </c:pt>
              </c:numCache>
            </c:numRef>
          </c:xVal>
          <c:yVal>
            <c:numRef>
              <c:f>公会計指標分析・財政指標組合せ分析表!$BP$51:$DC$51</c:f>
              <c:numCache>
                <c:formatCode>#,##0.0;"▲ "#,##0.0</c:formatCode>
                <c:ptCount val="40"/>
                <c:pt idx="16">
                  <c:v>64</c:v>
                </c:pt>
                <c:pt idx="24">
                  <c:v>64.599999999999994</c:v>
                </c:pt>
                <c:pt idx="32">
                  <c:v>62.9</c:v>
                </c:pt>
              </c:numCache>
            </c:numRef>
          </c:yVal>
          <c:smooth val="0"/>
          <c:extLst>
            <c:ext xmlns:c16="http://schemas.microsoft.com/office/drawing/2014/chart" uri="{C3380CC4-5D6E-409C-BE32-E72D297353CC}">
              <c16:uniqueId val="{00000009-764D-4569-B75C-8A7DA19FEF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{BECB0D7B-34F7-4C75-843D-9B276768D164}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4D-4569-B75C-8A7DA19FEF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{F07E42B8-B81E-401E-969E-D4E1F07E567B}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4D-4569-B75C-8A7DA19FE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{F2D9E07C-5FA8-4D7B-9110-C5393A6A0CC6}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4D-4569-B75C-8A7DA19FE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{63FFC86B-F13C-470D-BF7E-8ADD12B35D66}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4D-4569-B75C-8A7DA19FE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{F86AA0F3-083A-4EDE-A759-4F484EC1180D}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4D-4569-B75C-8A7DA19FEF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{93464A06-C51C-4BF5-96C4-3A0563E6F016}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4D-4569-B75C-8A7DA19FEF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{0F54F2FD-13B0-4A64-AF9B-7EC09B8F672E}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4D-4569-B75C-8A7DA19FEF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{D732C01B-95DB-47E9-9CB2-74F70DE41901}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4D-4569-B75C-8A7DA19FEF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{1EFEB020-48ED-4857-969D-66C32FBDDF88}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4D-4569-B75C-8A7DA19FE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764D-4569-B75C-8A7DA19FEF73}"/>
            </c:ext>
          </c:extLst>
        </c:ser>
        <c:dLbls>
          <c:showLegendKey val="0"/>
          <c:showVal val="1"/>
          <c:showCatName val="0"/>
          <c:showSerName val="0"/>
          <c:showPercent val="0"/>
          <c:showBubbleSize val="0"/>
        </c:dLbls>
        <c:axId val="46179840"/>
        <c:axId val="46181760"/>
      </c:scatterChart>
      <c:valAx>
        <c:axId val="46179840"/>
        <c:scaling>
          <c:orientation val="minMax"/>
          <c:max val="62"/>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{42F56F44-2E1E-4F59-9B78-63EDF0BEBE8A}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9A8-4905-9755-14F265B80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{673E6E64-7A0F-4917-8FB3-4F6FCA956F63}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A8-4905-9755-14F265B80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{1BDAEA05-7718-46D4-A624-874270DC0581}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A8-4905-9755-14F265B80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{9DCB8F13-B4A1-4505-9BB2-141476C7687D}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A8-4905-9755-14F265B80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{E5565EE2-CC1B-4141-9B2E-979A0B3D806D}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A8-4905-9755-14F265B80C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{2DFE2EE1-7C52-41B8-B583-8886F971E556}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9A8-4905-9755-14F265B80C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{29D16D38-EE36-43EC-B08A-1418C63A1C9F}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9A8-4905-9755-14F265B80C2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{FC479EEF-2BE2-4314-ACDD-FA3B3E722763}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9A8-4905-9755-14F265B80C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{8BEEE8E0-C4FB-46E5-BB53-6E31FE1D58C3}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9A8-4905-9755-14F265B80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11.4</c:v>
                </c:pt>
                <c:pt idx="16">
                  <c:v>11.5</c:v>
                </c:pt>
                <c:pt idx="24">
                  <c:v>10.6</c:v>
                </c:pt>
                <c:pt idx="32">
                  <c:v>9.6999999999999993</c:v>
                </c:pt>
              </c:numCache>
            </c:numRef>
          </c:xVal>
          <c:yVal>
            <c:numRef>
              <c:f>公会計指標分析・財政指標組合せ分析表!$BP$73:$DC$73</c:f>
              <c:numCache>
                <c:formatCode>#,##0.0;"▲ "#,##0.0</c:formatCode>
                <c:ptCount val="40"/>
                <c:pt idx="0">
                  <c:v>69.7</c:v>
                </c:pt>
                <c:pt idx="8">
                  <c:v>59.8</c:v>
                </c:pt>
                <c:pt idx="16">
                  <c:v>64</c:v>
                </c:pt>
                <c:pt idx="24">
                  <c:v>64.599999999999994</c:v>
                </c:pt>
                <c:pt idx="32">
                  <c:v>62.9</c:v>
                </c:pt>
              </c:numCache>
            </c:numRef>
          </c:yVal>
          <c:smooth val="0"/>
          <c:extLst>
            <c:ext xmlns:c16="http://schemas.microsoft.com/office/drawing/2014/chart" uri="{C3380CC4-5D6E-409C-BE32-E72D297353CC}">
              <c16:uniqueId val="{00000009-69A8-4905-9755-14F265B80C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{48CD5FE7-C005-4971-A010-CC277E22CDD7}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9A8-4905-9755-14F265B80C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{300E9091-5A43-462B-B80E-5E66753C1C4E}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A8-4905-9755-14F265B80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{AA237EF6-EADF-4C4A-90F2-B58FFD97DC5D}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A8-4905-9755-14F265B80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{DEABCCD7-908F-43AD-9388-B9C27F6C2C4D}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A8-4905-9755-14F265B80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{8678AB6E-6EF3-4A37-B7B7-28A2A7E47C0F}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A8-4905-9755-14F265B80C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{A0710054-A2EE-4DD6-9378-DFBF26877970}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9A8-4905-9755-14F265B80C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{F65DC57B-58D1-46AC-A873-429E55BF531B}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9A8-4905-9755-14F265B80C2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{3FFE1679-8CAD-4F57-B213-9ADD4AE9D2EA}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9A8-4905-9755-14F265B80C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{D27C03DA-5FBA-4263-9E10-C9E2C2E02D65}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9A8-4905-9755-14F265B80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69A8-4905-9755-14F265B80C2B}"/>
            </c:ext>
          </c:extLst>
        </c:ser>
        <c:dLbls>
          <c:showLegendKey val="0"/>
          <c:showVal val="1"/>
          <c:showCatName val="0"/>
          <c:showSerName val="0"/>
          <c:showPercent val="0"/>
          <c:showBubbleSize val="0"/>
        </c:dLbls>
        <c:axId val="84219776"/>
        <c:axId val="84234240"/>
      </c:scatterChart>
      <c:valAx>
        <c:axId val="84219776"/>
        <c:scaling>
          <c:orientation val="minMax"/>
          <c:max val="11.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。今後も課税客体の的確な把握とともに、税収の確保に努める。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合併以降両町の均衡ある発展に資する事業および義務教育施設の耐震化事業等を積極的に実施してきたことによる公債費の増、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障害福祉サービスの利用増加による扶助費の増、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保育園における待機児童減少対策として臨時保育士の雇用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による物件費の増など、社会保障関連経費をはじめとする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経常的支出額が増加し比率が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ある。また、公共施設の管理運営について指定管理制度を積極的に活用しているが必ずしも経費節減にはつながっていないため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公共施設等総合管理計画に基づく施設の統廃合を積極的に進め施設の総量縮減による経費の節減に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長期財政計画の最終年度である平成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期間中の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目標に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定め、改善に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73406</xdr:rowOff>
    </xdr:to>
    <xdr:cxnSp macro="">
      <xdr:nvCxnSpPr>
        <xdr:cNvPr id="130" name="直線コネクタ 129"/>
        <xdr:cNvCxnSpPr/>
      </xdr:nvCxnSpPr>
      <xdr:spPr>
        <a:xfrm>
          <a:off x="4114800" y="106695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150622</xdr:rowOff>
    </xdr:to>
    <xdr:cxnSp macro="">
      <xdr:nvCxnSpPr>
        <xdr:cNvPr id="133" name="直線コネクタ 132"/>
        <xdr:cNvCxnSpPr/>
      </xdr:nvCxnSpPr>
      <xdr:spPr>
        <a:xfrm flipV="1">
          <a:off x="3225800" y="106695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62</xdr:row>
      <xdr:rowOff>150622</xdr:rowOff>
    </xdr:to>
    <xdr:cxnSp macro="">
      <xdr:nvCxnSpPr>
        <xdr:cNvPr id="136" name="直線コネクタ 135"/>
        <xdr:cNvCxnSpPr/>
      </xdr:nvCxnSpPr>
      <xdr:spPr>
        <a:xfrm>
          <a:off x="2336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126492</xdr:rowOff>
    </xdr:to>
    <xdr:cxnSp macro="">
      <xdr:nvCxnSpPr>
        <xdr:cNvPr id="139" name="直線コネクタ 138"/>
        <xdr:cNvCxnSpPr/>
      </xdr:nvCxnSpPr>
      <xdr:spPr>
        <a:xfrm flipV="1">
          <a:off x="1447800" y="1075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1" name="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52" name="テキスト ボックス 151"/>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8" name="テキスト ボックス 157"/>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人口１人当たりの金額が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類似団体平均と比較し低くなっている要因として、ごみ処理業務や消防業務などを一部事務組合で行っていることが挙げられ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当業務を直営により実施した場合、類似団体決算額を大きく超えること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となる。そのため、事務事業の見直しや、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公共施設等総合管理計画に基づく施設ごとの個別管理計画を策定し総量縮減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を行うこと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長期財政計画の最終年度である平成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128,000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期間中の目標に定め、改善に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148450</xdr:rowOff>
    </xdr:from>
    <xdr:to>
      <xdr:col>23</xdr:col>
      <xdr:colOff>133350</xdr:colOff>
      <xdr:row>80</xdr:row>
      <xdr:rowOff>150195</xdr:rowOff>
    </xdr:to>
    <xdr:cxnSp macro="">
      <xdr:nvCxnSpPr>
        <xdr:cNvPr id="193" name="直線コネクタ 192"/>
        <xdr:cNvCxnSpPr/>
      </xdr:nvCxnSpPr>
      <xdr:spPr>
        <a:xfrm>
          <a:off x="4114800" y="13864450"/>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134972</xdr:rowOff>
    </xdr:from>
    <xdr:ext cx="762000" cy="259045"/>
    <xdr:sp macro="" textlink="">
      <xdr:nvSpPr>
        <xdr:cNvPr id="194" name="人件費・物件費等の状況平均値テキスト"/>
        <xdr:cNvSpPr txBox="1"/>
      </xdr:nvSpPr>
      <xdr:spPr>
        <a:xfrm>
          <a:off x="5041900" y="13850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148450</xdr:rowOff>
    </xdr:from>
    <xdr:to>
      <xdr:col>19</xdr:col>
      <xdr:colOff>133350</xdr:colOff>
      <xdr:row>80</xdr:row>
      <xdr:rowOff>158400</xdr:rowOff>
    </xdr:to>
    <xdr:cxnSp macro="">
      <xdr:nvCxnSpPr>
        <xdr:cNvPr id="196" name="直線コネクタ 195"/>
        <xdr:cNvCxnSpPr/>
      </xdr:nvCxnSpPr>
      <xdr:spPr>
        <a:xfrm flipV="1">
          <a:off x="3225800" y="13864450"/>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146407</xdr:rowOff>
    </xdr:from>
    <xdr:to>
      <xdr:col>15</xdr:col>
      <xdr:colOff>82550</xdr:colOff>
      <xdr:row>80</xdr:row>
      <xdr:rowOff>158400</xdr:rowOff>
    </xdr:to>
    <xdr:cxnSp macro="">
      <xdr:nvCxnSpPr>
        <xdr:cNvPr id="199" name="直線コネクタ 198"/>
        <xdr:cNvCxnSpPr/>
      </xdr:nvCxnSpPr>
      <xdr:spPr>
        <a:xfrm>
          <a:off x="2336800" y="13862407"/>
          <a:ext cx="8890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134004</xdr:rowOff>
    </xdr:from>
    <xdr:to>
      <xdr:col>11</xdr:col>
      <xdr:colOff>31750</xdr:colOff>
      <xdr:row>80</xdr:row>
      <xdr:rowOff>146407</xdr:rowOff>
    </xdr:to>
    <xdr:cxnSp macro="">
      <xdr:nvCxnSpPr>
        <xdr:cNvPr id="202" name="直線コネクタ 201"/>
        <xdr:cNvCxnSpPr/>
      </xdr:nvCxnSpPr>
      <xdr:spPr>
        <a:xfrm>
          <a:off x="1447800" y="13850004"/>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99395</xdr:rowOff>
    </xdr:from>
    <xdr:to>
      <xdr:col>23</xdr:col>
      <xdr:colOff>184150</xdr:colOff>
      <xdr:row>81</xdr:row>
      <xdr:rowOff>29545</xdr:rowOff>
    </xdr:to>
    <xdr:sp macro="" textlink="">
      <xdr:nvSpPr>
        <xdr:cNvPr id="212" name="楕円 211"/>
        <xdr:cNvSpPr/>
      </xdr:nvSpPr>
      <xdr:spPr>
        <a:xfrm>
          <a:off x="4902200" y="13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20672</xdr:rowOff>
    </xdr:from>
    <xdr:ext cx="762000" cy="259045"/>
    <xdr:sp macro="" textlink="">
      <xdr:nvSpPr>
        <xdr:cNvPr id="213" name="人件費・物件費等の状況該当値テキスト"/>
        <xdr:cNvSpPr txBox="1"/>
      </xdr:nvSpPr>
      <xdr:spPr>
        <a:xfrm>
          <a:off x="5041900" y="137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97650</xdr:rowOff>
    </xdr:from>
    <xdr:to>
      <xdr:col>19</xdr:col>
      <xdr:colOff>184150</xdr:colOff>
      <xdr:row>81</xdr:row>
      <xdr:rowOff>27800</xdr:rowOff>
    </xdr:to>
    <xdr:sp macro="" textlink="">
      <xdr:nvSpPr>
        <xdr:cNvPr id="214" name="楕円 213"/>
        <xdr:cNvSpPr/>
      </xdr:nvSpPr>
      <xdr:spPr>
        <a:xfrm>
          <a:off x="4064000" y="138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37977</xdr:rowOff>
    </xdr:from>
    <xdr:ext cx="736600" cy="259045"/>
    <xdr:sp macro="" textlink="">
      <xdr:nvSpPr>
        <xdr:cNvPr id="215" name="テキスト ボックス 214"/>
        <xdr:cNvSpPr txBox="1"/>
      </xdr:nvSpPr>
      <xdr:spPr>
        <a:xfrm>
          <a:off x="3733800" y="135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107600</xdr:rowOff>
    </xdr:from>
    <xdr:to>
      <xdr:col>15</xdr:col>
      <xdr:colOff>133350</xdr:colOff>
      <xdr:row>81</xdr:row>
      <xdr:rowOff>37750</xdr:rowOff>
    </xdr:to>
    <xdr:sp macro="" textlink="">
      <xdr:nvSpPr>
        <xdr:cNvPr id="216" name="楕円 215"/>
        <xdr:cNvSpPr/>
      </xdr:nvSpPr>
      <xdr:spPr>
        <a:xfrm>
          <a:off x="3175000" y="138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47927</xdr:rowOff>
    </xdr:from>
    <xdr:ext cx="762000" cy="259045"/>
    <xdr:sp macro="" textlink="">
      <xdr:nvSpPr>
        <xdr:cNvPr id="217" name="テキスト ボックス 216"/>
        <xdr:cNvSpPr txBox="1"/>
      </xdr:nvSpPr>
      <xdr:spPr>
        <a:xfrm>
          <a:off x="2844800" y="135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95607</xdr:rowOff>
    </xdr:from>
    <xdr:to>
      <xdr:col>11</xdr:col>
      <xdr:colOff>82550</xdr:colOff>
      <xdr:row>81</xdr:row>
      <xdr:rowOff>25757</xdr:rowOff>
    </xdr:to>
    <xdr:sp macro="" textlink="">
      <xdr:nvSpPr>
        <xdr:cNvPr id="218" name="楕円 217"/>
        <xdr:cNvSpPr/>
      </xdr:nvSpPr>
      <xdr:spPr>
        <a:xfrm>
          <a:off x="2286000" y="138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35934</xdr:rowOff>
    </xdr:from>
    <xdr:ext cx="762000" cy="259045"/>
    <xdr:sp macro="" textlink="">
      <xdr:nvSpPr>
        <xdr:cNvPr id="219" name="テキスト ボックス 218"/>
        <xdr:cNvSpPr txBox="1"/>
      </xdr:nvSpPr>
      <xdr:spPr>
        <a:xfrm>
          <a:off x="1955800" y="135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83204</xdr:rowOff>
    </xdr:from>
    <xdr:to>
      <xdr:col>7</xdr:col>
      <xdr:colOff>31750</xdr:colOff>
      <xdr:row>81</xdr:row>
      <xdr:rowOff>13354</xdr:rowOff>
    </xdr:to>
    <xdr:sp macro="" textlink="">
      <xdr:nvSpPr>
        <xdr:cNvPr id="220" name="楕円 219"/>
        <xdr:cNvSpPr/>
      </xdr:nvSpPr>
      <xdr:spPr>
        <a:xfrm>
          <a:off x="1397000" y="137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23531</xdr:rowOff>
    </xdr:from>
    <xdr:ext cx="762000" cy="259045"/>
    <xdr:sp macro="" textlink="">
      <xdr:nvSpPr>
        <xdr:cNvPr id="221" name="テキスト ボックス 220"/>
        <xdr:cNvSpPr txBox="1"/>
      </xdr:nvSpPr>
      <xdr:spPr>
        <a:xfrm>
          <a:off x="1066800" y="1356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今年度は職員分布の変動や、組織の見直し、これまで行ってきた年功的な昇任、昇格を廃止し職務・職責に応じた構造への変換を講じたことにより、管理職職員（課長補佐級以上）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および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係長・主幹</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級</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以上の職員数が減少し、国の水準以下となった。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引き続き、年齢階層など職員構成の適正化を図り、国の水準以下となるよう努めていく。</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5" name="直線コネクタ 254"/>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58" name="直線コネクタ 257"/>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111125</xdr:rowOff>
    </xdr:to>
    <xdr:cxnSp macro="">
      <xdr:nvCxnSpPr>
        <xdr:cNvPr id="261" name="直線コネクタ 260"/>
        <xdr:cNvCxnSpPr/>
      </xdr:nvCxnSpPr>
      <xdr:spPr>
        <a:xfrm>
          <a:off x="14401800" y="1484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89</xdr:row>
      <xdr:rowOff>69850</xdr:rowOff>
    </xdr:to>
    <xdr:cxnSp macro="">
      <xdr:nvCxnSpPr>
        <xdr:cNvPr id="264" name="直線コネクタ 263"/>
        <xdr:cNvCxnSpPr/>
      </xdr:nvCxnSpPr>
      <xdr:spPr>
        <a:xfrm flipV="1">
          <a:off x="13512800" y="1484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年度まで、指定管理制度の導入や定年退職者の不補充により職員数の削減に努めてきた。また、平成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月に策定した定員管理計画において、計画期間である平成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年度により退職者数の増減が大きいが職員構成の均衡化を図るため、計画期間中は一定の採用を進めながら職員の削減を図っていくこととしている。今年度は退職者が多く職員数は減少する見込みであったが、昨年度から再任用職員の任期期間が１年から２年となり、一般職員数は１名減少したが再任用職員は６名増加となり、人口の減少とも併せて指標は増加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現在、再任用職員についてはフルタイム勤務が多いが、今後も増加が見込まれることから短時間勤務等を有効に活用していく。</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24342</xdr:rowOff>
    </xdr:to>
    <xdr:cxnSp macro="">
      <xdr:nvCxnSpPr>
        <xdr:cNvPr id="318" name="直線コネクタ 317"/>
        <xdr:cNvCxnSpPr/>
      </xdr:nvCxnSpPr>
      <xdr:spPr>
        <a:xfrm>
          <a:off x="16179800" y="106502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20320</xdr:rowOff>
    </xdr:to>
    <xdr:cxnSp macro="">
      <xdr:nvCxnSpPr>
        <xdr:cNvPr id="321" name="直線コネクタ 320"/>
        <xdr:cNvCxnSpPr/>
      </xdr:nvCxnSpPr>
      <xdr:spPr>
        <a:xfrm>
          <a:off x="15290800" y="1063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4233</xdr:rowOff>
    </xdr:to>
    <xdr:cxnSp macro="">
      <xdr:nvCxnSpPr>
        <xdr:cNvPr id="324" name="直線コネクタ 323"/>
        <xdr:cNvCxnSpPr/>
      </xdr:nvCxnSpPr>
      <xdr:spPr>
        <a:xfrm>
          <a:off x="14401800" y="10632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14288</xdr:rowOff>
    </xdr:to>
    <xdr:cxnSp macro="">
      <xdr:nvCxnSpPr>
        <xdr:cNvPr id="327" name="直線コネクタ 326"/>
        <xdr:cNvCxnSpPr/>
      </xdr:nvCxnSpPr>
      <xdr:spPr>
        <a:xfrm flipV="1">
          <a:off x="13512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7" name="楕円 336"/>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38"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1" name="楕円 340"/>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39810</xdr:rowOff>
    </xdr:from>
    <xdr:ext cx="762000" cy="259045"/>
    <xdr:sp macro="" textlink="">
      <xdr:nvSpPr>
        <xdr:cNvPr id="342" name="テキスト ボックス 341"/>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3" name="楕円 342"/>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4" name="テキスト ボックス 343"/>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45" name="楕円 344"/>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46" name="テキスト ボックス 345"/>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懸案事項であった老朽化した義務教育施設の耐震化事業、市町村合併による旧町域の均衡ある発展に資する事業を平成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年の合併以降積極的に実施してきたことによる起債の償還により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比率は類似団体を上回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。今後実施する投資的事業においては後年に過度の負担とならないよう費用対効果、事業手法等を再検討し、基金の積み立てなどの財源を確保しつつ起債に依存しない手法により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実施することで比率の改善に努める。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169273</xdr:rowOff>
    </xdr:to>
    <xdr:cxnSp macro="">
      <xdr:nvCxnSpPr>
        <xdr:cNvPr id="381" name="直線コネクタ 380"/>
        <xdr:cNvCxnSpPr/>
      </xdr:nvCxnSpPr>
      <xdr:spPr>
        <a:xfrm flipV="1">
          <a:off x="16179800" y="71366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169273</xdr:rowOff>
    </xdr:from>
    <xdr:to>
      <xdr:col>77</xdr:col>
      <xdr:colOff>44450</xdr:colOff>
      <xdr:row>42</xdr:row>
      <xdr:rowOff>59872</xdr:rowOff>
    </xdr:to>
    <xdr:cxnSp macro="">
      <xdr:nvCxnSpPr>
        <xdr:cNvPr id="384" name="直線コネクタ 383"/>
        <xdr:cNvCxnSpPr/>
      </xdr:nvCxnSpPr>
      <xdr:spPr>
        <a:xfrm flipV="1">
          <a:off x="15290800" y="71987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52977</xdr:rowOff>
    </xdr:from>
    <xdr:to>
      <xdr:col>72</xdr:col>
      <xdr:colOff>203200</xdr:colOff>
      <xdr:row>42</xdr:row>
      <xdr:rowOff>59872</xdr:rowOff>
    </xdr:to>
    <xdr:cxnSp macro="">
      <xdr:nvCxnSpPr>
        <xdr:cNvPr id="387" name="直線コネクタ 386"/>
        <xdr:cNvCxnSpPr/>
      </xdr:nvCxnSpPr>
      <xdr:spPr>
        <a:xfrm>
          <a:off x="14401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52977</xdr:rowOff>
    </xdr:to>
    <xdr:cxnSp macro="">
      <xdr:nvCxnSpPr>
        <xdr:cNvPr id="390" name="直線コネクタ 389"/>
        <xdr:cNvCxnSpPr/>
      </xdr:nvCxnSpPr>
      <xdr:spPr>
        <a:xfrm>
          <a:off x="13512800" y="7246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56424</xdr:rowOff>
    </xdr:from>
    <xdr:to>
      <xdr:col>81</xdr:col>
      <xdr:colOff>95250</xdr:colOff>
      <xdr:row>41</xdr:row>
      <xdr:rowOff>158024</xdr:rowOff>
    </xdr:to>
    <xdr:sp macro="" textlink="">
      <xdr:nvSpPr>
        <xdr:cNvPr id="400" name="楕円 399"/>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28501</xdr:rowOff>
    </xdr:from>
    <xdr:ext cx="762000" cy="259045"/>
    <xdr:sp macro="" textlink="">
      <xdr:nvSpPr>
        <xdr:cNvPr id="401"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118473</xdr:rowOff>
    </xdr:from>
    <xdr:to>
      <xdr:col>77</xdr:col>
      <xdr:colOff>95250</xdr:colOff>
      <xdr:row>42</xdr:row>
      <xdr:rowOff>48623</xdr:rowOff>
    </xdr:to>
    <xdr:sp macro="" textlink="">
      <xdr:nvSpPr>
        <xdr:cNvPr id="402" name="楕円 401"/>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33400</xdr:rowOff>
    </xdr:from>
    <xdr:ext cx="736600" cy="259045"/>
    <xdr:sp macro="" textlink="">
      <xdr:nvSpPr>
        <xdr:cNvPr id="403" name="テキスト ボックス 402"/>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4" name="楕円 403"/>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5" name="テキスト ボックス 404"/>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2177</xdr:rowOff>
    </xdr:from>
    <xdr:to>
      <xdr:col>68</xdr:col>
      <xdr:colOff>203200</xdr:colOff>
      <xdr:row>42</xdr:row>
      <xdr:rowOff>103777</xdr:rowOff>
    </xdr:to>
    <xdr:sp macro="" textlink="">
      <xdr:nvSpPr>
        <xdr:cNvPr id="406" name="楕円 405"/>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88554</xdr:rowOff>
    </xdr:from>
    <xdr:ext cx="762000" cy="259045"/>
    <xdr:sp macro="" textlink="">
      <xdr:nvSpPr>
        <xdr:cNvPr id="407" name="テキスト ボックス 406"/>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166733</xdr:rowOff>
    </xdr:from>
    <xdr:to>
      <xdr:col>64</xdr:col>
      <xdr:colOff>152400</xdr:colOff>
      <xdr:row>42</xdr:row>
      <xdr:rowOff>96883</xdr:rowOff>
    </xdr:to>
    <xdr:sp macro="" textlink="">
      <xdr:nvSpPr>
        <xdr:cNvPr id="408" name="楕円 40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81660</xdr:rowOff>
    </xdr:from>
    <xdr:ext cx="762000" cy="259045"/>
    <xdr:sp macro="" textlink="">
      <xdr:nvSpPr>
        <xdr:cNvPr id="409" name="テキスト ボックス 40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義務教育施設の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耐震化に伴い財源を地方債に依存したことから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一般会計地方債残高が増加した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が、下水道事業会計において地方債元金残高が減少したことにより公営企業等に対する繰入見込額が改善されたため、全体として比率が減少した。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今後においては庁舎</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比率に大きく影響を及ぼす事業も控えていることから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実施事業の平準化を図り財政の健全化に努める。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16</xdr:row>
      <xdr:rowOff>147066</xdr:rowOff>
    </xdr:to>
    <xdr:cxnSp macro="">
      <xdr:nvCxnSpPr>
        <xdr:cNvPr id="443" name="直線コネクタ 442"/>
        <xdr:cNvCxnSpPr/>
      </xdr:nvCxnSpPr>
      <xdr:spPr>
        <a:xfrm flipV="1">
          <a:off x="16179800" y="287659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16</xdr:row>
      <xdr:rowOff>147066</xdr:rowOff>
    </xdr:to>
    <xdr:cxnSp macro="">
      <xdr:nvCxnSpPr>
        <xdr:cNvPr id="446" name="直線コネクタ 445"/>
        <xdr:cNvCxnSpPr/>
      </xdr:nvCxnSpPr>
      <xdr:spPr>
        <a:xfrm>
          <a:off x="15290800" y="28854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142240</xdr:rowOff>
    </xdr:to>
    <xdr:cxnSp macro="">
      <xdr:nvCxnSpPr>
        <xdr:cNvPr id="449" name="直線コネクタ 448"/>
        <xdr:cNvCxnSpPr/>
      </xdr:nvCxnSpPr>
      <xdr:spPr>
        <a:xfrm>
          <a:off x="14401800" y="28516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17</xdr:row>
      <xdr:rowOff>16637</xdr:rowOff>
    </xdr:to>
    <xdr:cxnSp macro="">
      <xdr:nvCxnSpPr>
        <xdr:cNvPr id="452" name="直線コネクタ 451"/>
        <xdr:cNvCxnSpPr/>
      </xdr:nvCxnSpPr>
      <xdr:spPr>
        <a:xfrm flipV="1">
          <a:off x="13512800" y="28516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2" name="楕円 461"/>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3"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96266</xdr:rowOff>
    </xdr:from>
    <xdr:to>
      <xdr:col>77</xdr:col>
      <xdr:colOff>95250</xdr:colOff>
      <xdr:row>17</xdr:row>
      <xdr:rowOff>26416</xdr:rowOff>
    </xdr:to>
    <xdr:sp macro="" textlink="">
      <xdr:nvSpPr>
        <xdr:cNvPr id="464" name="楕円 463"/>
        <xdr:cNvSpPr/>
      </xdr:nvSpPr>
      <xdr:spPr>
        <a:xfrm>
          <a:off x="16129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11193</xdr:rowOff>
    </xdr:from>
    <xdr:ext cx="736600" cy="259045"/>
    <xdr:sp macro="" textlink="">
      <xdr:nvSpPr>
        <xdr:cNvPr id="465" name="テキスト ボックス 464"/>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6" name="楕円 465"/>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67" name="テキスト ボックス 466"/>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57658</xdr:rowOff>
    </xdr:from>
    <xdr:to>
      <xdr:col>68</xdr:col>
      <xdr:colOff>203200</xdr:colOff>
      <xdr:row>16</xdr:row>
      <xdr:rowOff>159258</xdr:rowOff>
    </xdr:to>
    <xdr:sp macro="" textlink="">
      <xdr:nvSpPr>
        <xdr:cNvPr id="468" name="楕円 467"/>
        <xdr:cNvSpPr/>
      </xdr:nvSpPr>
      <xdr:spPr>
        <a:xfrm>
          <a:off x="14351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144035</xdr:rowOff>
    </xdr:from>
    <xdr:ext cx="762000" cy="259045"/>
    <xdr:sp macro="" textlink="">
      <xdr:nvSpPr>
        <xdr:cNvPr id="469" name="テキスト ボックス 468"/>
        <xdr:cNvSpPr txBox="1"/>
      </xdr:nvSpPr>
      <xdr:spPr>
        <a:xfrm>
          <a:off x="14020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70" name="楕円 469"/>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52214</xdr:rowOff>
    </xdr:from>
    <xdr:ext cx="762000" cy="259045"/>
    <xdr:sp macro="" textlink="">
      <xdr:nvSpPr>
        <xdr:cNvPr id="471" name="テキスト ボックス 470"/>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職員の削減や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、ワークライフバランスの実現のため時間外勤務の削減等に取り組んだことにより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、類似団体の平均値</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た。しかし、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施設の指定管理者制度導入等による職員削減もほぼ完了し、今後大きな職員の削減は難しい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時間外勤務の削減や職員構成の平準化を図るなどし人件費の抑制に努める。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xdr:cNvCxnSpPr/>
      </xdr:nvCxnSpPr>
      <xdr:spPr>
        <a:xfrm flipV="1">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130810</xdr:rowOff>
    </xdr:to>
    <xdr:cxnSp macro="">
      <xdr:nvCxnSpPr>
        <xdr:cNvPr id="72" name="直線コネクタ 71"/>
        <xdr:cNvCxnSpPr/>
      </xdr:nvCxnSpPr>
      <xdr:spPr>
        <a:xfrm flipV="1">
          <a:off x="2209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161290</xdr:rowOff>
    </xdr:to>
    <xdr:cxnSp macro="">
      <xdr:nvCxnSpPr>
        <xdr:cNvPr id="75" name="直線コネクタ 74"/>
        <xdr:cNvCxnSpPr/>
      </xdr:nvCxnSpPr>
      <xdr:spPr>
        <a:xfrm flipV="1">
          <a:off x="1320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類似団体と比較して高い比率となっている要因は、保育所入所児童数に対応するための臨時職員賃金の増加や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運営管理に指定管理者制度を導入したことによる委託料の増加などである。今後も施設管理については、積極的な民間委託・指定管理者制度の活用により物件費が増加することが見込まれるが、公共施設等総合管理計画に基づく施設ごとの個別管理計画を策定し、総量縮減により経費の縮減に努め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154759</xdr:rowOff>
    </xdr:from>
    <xdr:to>
      <xdr:col>82</xdr:col>
      <xdr:colOff>107950</xdr:colOff>
      <xdr:row>18</xdr:row>
      <xdr:rowOff>2903</xdr:rowOff>
    </xdr:to>
    <xdr:cxnSp macro="">
      <xdr:nvCxnSpPr>
        <xdr:cNvPr id="129" name="直線コネクタ 128"/>
        <xdr:cNvCxnSpPr/>
      </xdr:nvCxnSpPr>
      <xdr:spPr>
        <a:xfrm>
          <a:off x="15671800" y="30694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154759</xdr:rowOff>
    </xdr:from>
    <xdr:to>
      <xdr:col>78</xdr:col>
      <xdr:colOff>69850</xdr:colOff>
      <xdr:row>18</xdr:row>
      <xdr:rowOff>42091</xdr:rowOff>
    </xdr:to>
    <xdr:cxnSp macro="">
      <xdr:nvCxnSpPr>
        <xdr:cNvPr id="132" name="直線コネクタ 131"/>
        <xdr:cNvCxnSpPr/>
      </xdr:nvCxnSpPr>
      <xdr:spPr>
        <a:xfrm flipV="1">
          <a:off x="14782800" y="30694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42091</xdr:rowOff>
    </xdr:to>
    <xdr:cxnSp macro="">
      <xdr:nvCxnSpPr>
        <xdr:cNvPr id="135" name="直線コネクタ 134"/>
        <xdr:cNvCxnSpPr/>
      </xdr:nvCxnSpPr>
      <xdr:spPr>
        <a:xfrm>
          <a:off x="13893800" y="30628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148227</xdr:rowOff>
    </xdr:from>
    <xdr:to>
      <xdr:col>69</xdr:col>
      <xdr:colOff>92075</xdr:colOff>
      <xdr:row>18</xdr:row>
      <xdr:rowOff>9434</xdr:rowOff>
    </xdr:to>
    <xdr:cxnSp macro="">
      <xdr:nvCxnSpPr>
        <xdr:cNvPr id="138" name="直線コネクタ 137"/>
        <xdr:cNvCxnSpPr/>
      </xdr:nvCxnSpPr>
      <xdr:spPr>
        <a:xfrm flipV="1">
          <a:off x="13004800" y="3062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123553</xdr:rowOff>
    </xdr:from>
    <xdr:to>
      <xdr:col>82</xdr:col>
      <xdr:colOff>158750</xdr:colOff>
      <xdr:row>18</xdr:row>
      <xdr:rowOff>53703</xdr:rowOff>
    </xdr:to>
    <xdr:sp macro="" textlink="">
      <xdr:nvSpPr>
        <xdr:cNvPr id="148" name="楕円 147"/>
        <xdr:cNvSpPr/>
      </xdr:nvSpPr>
      <xdr:spPr>
        <a:xfrm>
          <a:off x="164592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95630</xdr:rowOff>
    </xdr:from>
    <xdr:ext cx="762000" cy="259045"/>
    <xdr:sp macro="" textlink="">
      <xdr:nvSpPr>
        <xdr:cNvPr id="149" name="物件費該当値テキスト"/>
        <xdr:cNvSpPr txBox="1"/>
      </xdr:nvSpPr>
      <xdr:spPr>
        <a:xfrm>
          <a:off x="16598900" y="30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103959</xdr:rowOff>
    </xdr:from>
    <xdr:to>
      <xdr:col>78</xdr:col>
      <xdr:colOff>120650</xdr:colOff>
      <xdr:row>18</xdr:row>
      <xdr:rowOff>34109</xdr:rowOff>
    </xdr:to>
    <xdr:sp macro="" textlink="">
      <xdr:nvSpPr>
        <xdr:cNvPr id="150" name="楕円 149"/>
        <xdr:cNvSpPr/>
      </xdr:nvSpPr>
      <xdr:spPr>
        <a:xfrm>
          <a:off x="15621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18886</xdr:rowOff>
    </xdr:from>
    <xdr:ext cx="736600" cy="259045"/>
    <xdr:sp macro="" textlink="">
      <xdr:nvSpPr>
        <xdr:cNvPr id="151" name="テキスト ボックス 150"/>
        <xdr:cNvSpPr txBox="1"/>
      </xdr:nvSpPr>
      <xdr:spPr>
        <a:xfrm>
          <a:off x="15290800" y="310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162741</xdr:rowOff>
    </xdr:from>
    <xdr:to>
      <xdr:col>74</xdr:col>
      <xdr:colOff>31750</xdr:colOff>
      <xdr:row>18</xdr:row>
      <xdr:rowOff>92891</xdr:rowOff>
    </xdr:to>
    <xdr:sp macro="" textlink="">
      <xdr:nvSpPr>
        <xdr:cNvPr id="152" name="楕円 151"/>
        <xdr:cNvSpPr/>
      </xdr:nvSpPr>
      <xdr:spPr>
        <a:xfrm>
          <a:off x="14732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77668</xdr:rowOff>
    </xdr:from>
    <xdr:ext cx="762000" cy="259045"/>
    <xdr:sp macro="" textlink="">
      <xdr:nvSpPr>
        <xdr:cNvPr id="153" name="テキスト ボックス 152"/>
        <xdr:cNvSpPr txBox="1"/>
      </xdr:nvSpPr>
      <xdr:spPr>
        <a:xfrm>
          <a:off x="14401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130084</xdr:rowOff>
    </xdr:from>
    <xdr:to>
      <xdr:col>65</xdr:col>
      <xdr:colOff>53975</xdr:colOff>
      <xdr:row>18</xdr:row>
      <xdr:rowOff>60234</xdr:rowOff>
    </xdr:to>
    <xdr:sp macro="" textlink="">
      <xdr:nvSpPr>
        <xdr:cNvPr id="156" name="楕円 155"/>
        <xdr:cNvSpPr/>
      </xdr:nvSpPr>
      <xdr:spPr>
        <a:xfrm>
          <a:off x="12954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45011</xdr:rowOff>
    </xdr:from>
    <xdr:ext cx="762000" cy="259045"/>
    <xdr:sp macro="" textlink="">
      <xdr:nvSpPr>
        <xdr:cNvPr id="157" name="テキスト ボックス 156"/>
        <xdr:cNvSpPr txBox="1"/>
      </xdr:nvSpPr>
      <xdr:spPr>
        <a:xfrm>
          <a:off x="12623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の平均値を下回っているものの毎年増加傾向であり、湖南市特有の人口構成により急激に高齢化率が上昇することから、扶助費については今後も増加することが見込まれる。特に障がい福祉事業においては急激な伸びを示しているため、市単独事業の見直しを行い、事業の重点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101854</xdr:rowOff>
    </xdr:to>
    <xdr:cxnSp macro="">
      <xdr:nvCxnSpPr>
        <xdr:cNvPr id="188" name="直線コネクタ 187"/>
        <xdr:cNvCxnSpPr/>
      </xdr:nvCxnSpPr>
      <xdr:spPr>
        <a:xfrm>
          <a:off x="3987800" y="9495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65278</xdr:rowOff>
    </xdr:to>
    <xdr:cxnSp macro="">
      <xdr:nvCxnSpPr>
        <xdr:cNvPr id="191" name="直線コネクタ 190"/>
        <xdr:cNvCxnSpPr/>
      </xdr:nvCxnSpPr>
      <xdr:spPr>
        <a:xfrm>
          <a:off x="3098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46990</xdr:rowOff>
    </xdr:to>
    <xdr:cxnSp macro="">
      <xdr:nvCxnSpPr>
        <xdr:cNvPr id="194" name="直線コネクタ 193"/>
        <xdr:cNvCxnSpPr/>
      </xdr:nvCxnSpPr>
      <xdr:spPr>
        <a:xfrm>
          <a:off x="2209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145288</xdr:rowOff>
    </xdr:from>
    <xdr:to>
      <xdr:col>11</xdr:col>
      <xdr:colOff>9525</xdr:colOff>
      <xdr:row>55</xdr:row>
      <xdr:rowOff>1270</xdr:rowOff>
    </xdr:to>
    <xdr:cxnSp macro="">
      <xdr:nvCxnSpPr>
        <xdr:cNvPr id="197" name="直線コネクタ 196"/>
        <xdr:cNvCxnSpPr/>
      </xdr:nvCxnSpPr>
      <xdr:spPr>
        <a:xfrm>
          <a:off x="1320800" y="9403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7" name="楕円 206"/>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8"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9" name="楕円 208"/>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10" name="テキスト ボックス 209"/>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94488</xdr:rowOff>
    </xdr:from>
    <xdr:to>
      <xdr:col>6</xdr:col>
      <xdr:colOff>171450</xdr:colOff>
      <xdr:row>55</xdr:row>
      <xdr:rowOff>24638</xdr:rowOff>
    </xdr:to>
    <xdr:sp macro="" textlink="">
      <xdr:nvSpPr>
        <xdr:cNvPr id="215" name="楕円 214"/>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34815</xdr:rowOff>
    </xdr:from>
    <xdr:ext cx="762000" cy="259045"/>
    <xdr:sp macro="" textlink="">
      <xdr:nvSpPr>
        <xdr:cNvPr id="216" name="テキスト ボックス 215"/>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年度から下水道事業会計が企業会計へ移行したことにより、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繰出金で支出していた一部が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補助金および負担金での支出になったためと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今後も、受益者負担の原則による料金改定などにより適正な一般会計からの繰出</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原則とし比率の改善に努める。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43180</xdr:rowOff>
    </xdr:to>
    <xdr:cxnSp macro="">
      <xdr:nvCxnSpPr>
        <xdr:cNvPr id="249" name="直線コネクタ 248"/>
        <xdr:cNvCxnSpPr/>
      </xdr:nvCxnSpPr>
      <xdr:spPr>
        <a:xfrm flipV="1">
          <a:off x="15671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56</xdr:row>
      <xdr:rowOff>73660</xdr:rowOff>
    </xdr:to>
    <xdr:cxnSp macro="">
      <xdr:nvCxnSpPr>
        <xdr:cNvPr id="252" name="直線コネクタ 251"/>
        <xdr:cNvCxnSpPr/>
      </xdr:nvCxnSpPr>
      <xdr:spPr>
        <a:xfrm flipV="1">
          <a:off x="14782800" y="9301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5" name="直線コネクタ 254"/>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xdr:cNvCxnSpPr/>
      </xdr:nvCxnSpPr>
      <xdr:spPr>
        <a:xfrm flipV="1">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8" name="楕円 267"/>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9"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70" name="楕円 269"/>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71" name="テキスト ボックス 270"/>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5" name="テキスト ボックス 27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7" name="テキスト ボックス 276"/>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類似団体と比較して高い比率となっている要因は、一部事務組合への負担金や補助交付金が多額であること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今後も、一部事務組合の事業内容の精査などによる負担金の適正化を図ることや、市単独補助金の必要性を精査し縮減に努める。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xdr:rowOff>
    </xdr:from>
    <xdr:to>
      <xdr:col>82</xdr:col>
      <xdr:colOff>107950</xdr:colOff>
      <xdr:row>40</xdr:row>
      <xdr:rowOff>18415</xdr:rowOff>
    </xdr:to>
    <xdr:cxnSp macro="">
      <xdr:nvCxnSpPr>
        <xdr:cNvPr id="305" name="直線コネクタ 304"/>
        <xdr:cNvCxnSpPr/>
      </xdr:nvCxnSpPr>
      <xdr:spPr>
        <a:xfrm flipV="1">
          <a:off x="15671800" y="6859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40</xdr:row>
      <xdr:rowOff>18415</xdr:rowOff>
    </xdr:to>
    <xdr:cxnSp macro="">
      <xdr:nvCxnSpPr>
        <xdr:cNvPr id="308" name="直線コネクタ 307"/>
        <xdr:cNvCxnSpPr/>
      </xdr:nvCxnSpPr>
      <xdr:spPr>
        <a:xfrm>
          <a:off x="14782800" y="66649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132715</xdr:rowOff>
    </xdr:from>
    <xdr:to>
      <xdr:col>73</xdr:col>
      <xdr:colOff>180975</xdr:colOff>
      <xdr:row>38</xdr:row>
      <xdr:rowOff>149860</xdr:rowOff>
    </xdr:to>
    <xdr:cxnSp macro="">
      <xdr:nvCxnSpPr>
        <xdr:cNvPr id="311" name="直線コネクタ 310"/>
        <xdr:cNvCxnSpPr/>
      </xdr:nvCxnSpPr>
      <xdr:spPr>
        <a:xfrm>
          <a:off x="13893800" y="6647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132715</xdr:rowOff>
    </xdr:to>
    <xdr:cxnSp macro="">
      <xdr:nvCxnSpPr>
        <xdr:cNvPr id="314" name="直線コネクタ 313"/>
        <xdr:cNvCxnSpPr/>
      </xdr:nvCxnSpPr>
      <xdr:spPr>
        <a:xfrm>
          <a:off x="13004800" y="6596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121920</xdr:rowOff>
    </xdr:from>
    <xdr:to>
      <xdr:col>82</xdr:col>
      <xdr:colOff>158750</xdr:colOff>
      <xdr:row>40</xdr:row>
      <xdr:rowOff>52070</xdr:rowOff>
    </xdr:to>
    <xdr:sp macro="" textlink="">
      <xdr:nvSpPr>
        <xdr:cNvPr id="324" name="楕円 323"/>
        <xdr:cNvSpPr/>
      </xdr:nvSpPr>
      <xdr:spPr>
        <a:xfrm>
          <a:off x="164592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93997</xdr:rowOff>
    </xdr:from>
    <xdr:ext cx="762000" cy="259045"/>
    <xdr:sp macro="" textlink="">
      <xdr:nvSpPr>
        <xdr:cNvPr id="325" name="補助費等該当値テキスト"/>
        <xdr:cNvSpPr txBox="1"/>
      </xdr:nvSpPr>
      <xdr:spPr>
        <a:xfrm>
          <a:off x="165989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139065</xdr:rowOff>
    </xdr:from>
    <xdr:to>
      <xdr:col>78</xdr:col>
      <xdr:colOff>120650</xdr:colOff>
      <xdr:row>40</xdr:row>
      <xdr:rowOff>69215</xdr:rowOff>
    </xdr:to>
    <xdr:sp macro="" textlink="">
      <xdr:nvSpPr>
        <xdr:cNvPr id="326" name="楕円 325"/>
        <xdr:cNvSpPr/>
      </xdr:nvSpPr>
      <xdr:spPr>
        <a:xfrm>
          <a:off x="1562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53992</xdr:rowOff>
    </xdr:from>
    <xdr:ext cx="736600" cy="259045"/>
    <xdr:sp macro="" textlink="">
      <xdr:nvSpPr>
        <xdr:cNvPr id="327" name="テキスト ボックス 326"/>
        <xdr:cNvSpPr txBox="1"/>
      </xdr:nvSpPr>
      <xdr:spPr>
        <a:xfrm>
          <a:off x="15290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81915</xdr:rowOff>
    </xdr:from>
    <xdr:to>
      <xdr:col>69</xdr:col>
      <xdr:colOff>142875</xdr:colOff>
      <xdr:row>39</xdr:row>
      <xdr:rowOff>12065</xdr:rowOff>
    </xdr:to>
    <xdr:sp macro="" textlink="">
      <xdr:nvSpPr>
        <xdr:cNvPr id="330" name="楕円 329"/>
        <xdr:cNvSpPr/>
      </xdr:nvSpPr>
      <xdr:spPr>
        <a:xfrm>
          <a:off x="13843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168292</xdr:rowOff>
    </xdr:from>
    <xdr:ext cx="762000" cy="259045"/>
    <xdr:sp macro="" textlink="">
      <xdr:nvSpPr>
        <xdr:cNvPr id="331" name="テキスト ボックス 330"/>
        <xdr:cNvSpPr txBox="1"/>
      </xdr:nvSpPr>
      <xdr:spPr>
        <a:xfrm>
          <a:off x="13512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3" name="テキスト ボックス 332"/>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年の合併以降、義務教育施設の耐震化事業をはじめとする大型投資事業を実施してきたことに加え臨時財政対策債の償還が増加していることにより類似団体平均を上回ることとなった。庁舎</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地方債に依存する事業を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進めて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いることから他の事業との年度間調整、事業規模の見直しなどにより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過度の負担とならないよう調整を行い平準化に努める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67563</xdr:rowOff>
    </xdr:to>
    <xdr:cxnSp macro="">
      <xdr:nvCxnSpPr>
        <xdr:cNvPr id="363" name="直線コネクタ 362"/>
        <xdr:cNvCxnSpPr/>
      </xdr:nvCxnSpPr>
      <xdr:spPr>
        <a:xfrm>
          <a:off x="3987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66" name="直線コネクタ 365"/>
        <xdr:cNvCxnSpPr/>
      </xdr:nvCxnSpPr>
      <xdr:spPr>
        <a:xfrm flipV="1">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85852</xdr:rowOff>
    </xdr:to>
    <xdr:cxnSp macro="">
      <xdr:nvCxnSpPr>
        <xdr:cNvPr id="369" name="直線コネクタ 368"/>
        <xdr:cNvCxnSpPr/>
      </xdr:nvCxnSpPr>
      <xdr:spPr>
        <a:xfrm flipV="1">
          <a:off x="2209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2" name="直線コネクタ 371"/>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2" name="楕円 381"/>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3"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88" name="楕円 387"/>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9" name="テキスト ボックス 388"/>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0" name="楕円 389"/>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1" name="テキスト ボックス 39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の平均値を下回っているものの、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一部事務組合への負担金や補助交付金が多額であることに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加え、高齢化率の上昇による扶助費の増加が見込まれる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。今後も、一部事務組合の事業内容の精査などによる負担金の適正化を図ることや、市単独</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99568</xdr:rowOff>
    </xdr:from>
    <xdr:to>
      <xdr:col>82</xdr:col>
      <xdr:colOff>107950</xdr:colOff>
      <xdr:row>74</xdr:row>
      <xdr:rowOff>99568</xdr:rowOff>
    </xdr:to>
    <xdr:cxnSp macro="">
      <xdr:nvCxnSpPr>
        <xdr:cNvPr id="422" name="直線コネクタ 421"/>
        <xdr:cNvCxnSpPr/>
      </xdr:nvCxnSpPr>
      <xdr:spPr>
        <a:xfrm>
          <a:off x="15671800" y="12786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28702</xdr:rowOff>
    </xdr:to>
    <xdr:cxnSp macro="">
      <xdr:nvCxnSpPr>
        <xdr:cNvPr id="425" name="直線コネクタ 424"/>
        <xdr:cNvCxnSpPr/>
      </xdr:nvCxnSpPr>
      <xdr:spPr>
        <a:xfrm flipV="1">
          <a:off x="14782800" y="12786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28702</xdr:rowOff>
    </xdr:to>
    <xdr:cxnSp macro="">
      <xdr:nvCxnSpPr>
        <xdr:cNvPr id="428" name="直線コネクタ 427"/>
        <xdr:cNvCxnSpPr/>
      </xdr:nvCxnSpPr>
      <xdr:spPr>
        <a:xfrm>
          <a:off x="13893800" y="12814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149860</xdr:rowOff>
    </xdr:to>
    <xdr:cxnSp macro="">
      <xdr:nvCxnSpPr>
        <xdr:cNvPr id="431" name="直線コネクタ 430"/>
        <xdr:cNvCxnSpPr/>
      </xdr:nvCxnSpPr>
      <xdr:spPr>
        <a:xfrm flipV="1">
          <a:off x="13004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48768</xdr:rowOff>
    </xdr:from>
    <xdr:to>
      <xdr:col>82</xdr:col>
      <xdr:colOff>158750</xdr:colOff>
      <xdr:row>74</xdr:row>
      <xdr:rowOff>150368</xdr:rowOff>
    </xdr:to>
    <xdr:sp macro="" textlink="">
      <xdr:nvSpPr>
        <xdr:cNvPr id="441" name="楕円 440"/>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65295</xdr:rowOff>
    </xdr:from>
    <xdr:ext cx="762000" cy="259045"/>
    <xdr:sp macro="" textlink="">
      <xdr:nvSpPr>
        <xdr:cNvPr id="442" name="公債費以外該当値テキスト"/>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43" name="楕円 442"/>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4" name="テキスト ボックス 443"/>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5" name="楕円 444"/>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64279</xdr:rowOff>
    </xdr:from>
    <xdr:ext cx="762000" cy="259045"/>
    <xdr:sp macro="" textlink="">
      <xdr:nvSpPr>
        <xdr:cNvPr id="446" name="テキスト ボックス 445"/>
        <xdr:cNvSpPr txBox="1"/>
      </xdr:nvSpPr>
      <xdr:spPr>
        <a:xfrm>
          <a:off x="14401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7" name="楕円 44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48" name="テキスト ボックス 447"/>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9" name="楕円 448"/>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0" name="テキスト ボックス 449"/>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44895</xdr:rowOff>
    </xdr:from>
    <xdr:to>
      <xdr:col>29</xdr:col>
      <xdr:colOff>127000</xdr:colOff>
      <xdr:row>16</xdr:row>
      <xdr:rowOff>89338</xdr:rowOff>
    </xdr:to>
    <xdr:cxnSp macro="">
      <xdr:nvCxnSpPr>
        <xdr:cNvPr id="50" name="直線コネクタ 49"/>
        <xdr:cNvCxnSpPr/>
      </xdr:nvCxnSpPr>
      <xdr:spPr bwMode="auto">
        <a:xfrm flipV="1">
          <a:off x="5003800" y="2835720"/>
          <a:ext cx="6477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66326</xdr:rowOff>
    </xdr:from>
    <xdr:to>
      <xdr:col>26</xdr:col>
      <xdr:colOff>50800</xdr:colOff>
      <xdr:row>16</xdr:row>
      <xdr:rowOff>89338</xdr:rowOff>
    </xdr:to>
    <xdr:cxnSp macro="">
      <xdr:nvCxnSpPr>
        <xdr:cNvPr id="53" name="直線コネクタ 52"/>
        <xdr:cNvCxnSpPr/>
      </xdr:nvCxnSpPr>
      <xdr:spPr bwMode="auto">
        <a:xfrm>
          <a:off x="4305300" y="2857151"/>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53467</xdr:rowOff>
    </xdr:from>
    <xdr:to>
      <xdr:col>22</xdr:col>
      <xdr:colOff>114300</xdr:colOff>
      <xdr:row>16</xdr:row>
      <xdr:rowOff>66326</xdr:rowOff>
    </xdr:to>
    <xdr:cxnSp macro="">
      <xdr:nvCxnSpPr>
        <xdr:cNvPr id="56" name="直線コネクタ 55"/>
        <xdr:cNvCxnSpPr/>
      </xdr:nvCxnSpPr>
      <xdr:spPr bwMode="auto">
        <a:xfrm>
          <a:off x="3606800" y="2844292"/>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53467</xdr:rowOff>
    </xdr:from>
    <xdr:to>
      <xdr:col>18</xdr:col>
      <xdr:colOff>177800</xdr:colOff>
      <xdr:row>16</xdr:row>
      <xdr:rowOff>83757</xdr:rowOff>
    </xdr:to>
    <xdr:cxnSp macro="">
      <xdr:nvCxnSpPr>
        <xdr:cNvPr id="59" name="直線コネクタ 58"/>
        <xdr:cNvCxnSpPr/>
      </xdr:nvCxnSpPr>
      <xdr:spPr bwMode="auto">
        <a:xfrm flipV="1">
          <a:off x="2908300" y="2844292"/>
          <a:ext cx="698500" cy="3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165545</xdr:rowOff>
    </xdr:from>
    <xdr:to>
      <xdr:col>29</xdr:col>
      <xdr:colOff>177800</xdr:colOff>
      <xdr:row>16</xdr:row>
      <xdr:rowOff>95695</xdr:rowOff>
    </xdr:to>
    <xdr:sp macro="" textlink="">
      <xdr:nvSpPr>
        <xdr:cNvPr id="69" name="楕円 68"/>
        <xdr:cNvSpPr/>
      </xdr:nvSpPr>
      <xdr:spPr bwMode="auto">
        <a:xfrm>
          <a:off x="5600700" y="278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10622</xdr:rowOff>
    </xdr:from>
    <xdr:ext cx="762000" cy="259045"/>
    <xdr:sp macro="" textlink="">
      <xdr:nvSpPr>
        <xdr:cNvPr id="70" name="人口1人当たり決算額の推移該当値テキスト130"/>
        <xdr:cNvSpPr txBox="1"/>
      </xdr:nvSpPr>
      <xdr:spPr>
        <a:xfrm>
          <a:off x="5740400" y="26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38538</xdr:rowOff>
    </xdr:from>
    <xdr:to>
      <xdr:col>26</xdr:col>
      <xdr:colOff>101600</xdr:colOff>
      <xdr:row>16</xdr:row>
      <xdr:rowOff>140138</xdr:rowOff>
    </xdr:to>
    <xdr:sp macro="" textlink="">
      <xdr:nvSpPr>
        <xdr:cNvPr id="71" name="楕円 70"/>
        <xdr:cNvSpPr/>
      </xdr:nvSpPr>
      <xdr:spPr bwMode="auto">
        <a:xfrm>
          <a:off x="4953000" y="282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150315</xdr:rowOff>
    </xdr:from>
    <xdr:ext cx="736600" cy="259045"/>
    <xdr:sp macro="" textlink="">
      <xdr:nvSpPr>
        <xdr:cNvPr id="72" name="テキスト ボックス 71"/>
        <xdr:cNvSpPr txBox="1"/>
      </xdr:nvSpPr>
      <xdr:spPr>
        <a:xfrm>
          <a:off x="4622800" y="259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15526</xdr:rowOff>
    </xdr:from>
    <xdr:to>
      <xdr:col>22</xdr:col>
      <xdr:colOff>165100</xdr:colOff>
      <xdr:row>16</xdr:row>
      <xdr:rowOff>117126</xdr:rowOff>
    </xdr:to>
    <xdr:sp macro="" textlink="">
      <xdr:nvSpPr>
        <xdr:cNvPr id="73" name="楕円 72"/>
        <xdr:cNvSpPr/>
      </xdr:nvSpPr>
      <xdr:spPr bwMode="auto">
        <a:xfrm>
          <a:off x="4254500" y="28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127303</xdr:rowOff>
    </xdr:from>
    <xdr:ext cx="762000" cy="259045"/>
    <xdr:sp macro="" textlink="">
      <xdr:nvSpPr>
        <xdr:cNvPr id="74" name="テキスト ボックス 73"/>
        <xdr:cNvSpPr txBox="1"/>
      </xdr:nvSpPr>
      <xdr:spPr>
        <a:xfrm>
          <a:off x="3924300" y="25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2667</xdr:rowOff>
    </xdr:from>
    <xdr:to>
      <xdr:col>19</xdr:col>
      <xdr:colOff>38100</xdr:colOff>
      <xdr:row>16</xdr:row>
      <xdr:rowOff>104267</xdr:rowOff>
    </xdr:to>
    <xdr:sp macro="" textlink="">
      <xdr:nvSpPr>
        <xdr:cNvPr id="75" name="楕円 74"/>
        <xdr:cNvSpPr/>
      </xdr:nvSpPr>
      <xdr:spPr bwMode="auto">
        <a:xfrm>
          <a:off x="35560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89044</xdr:rowOff>
    </xdr:from>
    <xdr:ext cx="762000" cy="259045"/>
    <xdr:sp macro="" textlink="">
      <xdr:nvSpPr>
        <xdr:cNvPr id="76" name="テキスト ボックス 75"/>
        <xdr:cNvSpPr txBox="1"/>
      </xdr:nvSpPr>
      <xdr:spPr>
        <a:xfrm>
          <a:off x="3225800" y="28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32957</xdr:rowOff>
    </xdr:from>
    <xdr:to>
      <xdr:col>15</xdr:col>
      <xdr:colOff>101600</xdr:colOff>
      <xdr:row>16</xdr:row>
      <xdr:rowOff>134557</xdr:rowOff>
    </xdr:to>
    <xdr:sp macro="" textlink="">
      <xdr:nvSpPr>
        <xdr:cNvPr id="77" name="楕円 76"/>
        <xdr:cNvSpPr/>
      </xdr:nvSpPr>
      <xdr:spPr bwMode="auto">
        <a:xfrm>
          <a:off x="2857500" y="282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119334</xdr:rowOff>
    </xdr:from>
    <xdr:ext cx="762000" cy="259045"/>
    <xdr:sp macro="" textlink="">
      <xdr:nvSpPr>
        <xdr:cNvPr id="78" name="テキスト ボックス 77"/>
        <xdr:cNvSpPr txBox="1"/>
      </xdr:nvSpPr>
      <xdr:spPr>
        <a:xfrm>
          <a:off x="25273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96694</xdr:rowOff>
    </xdr:from>
    <xdr:to>
      <xdr:col>29</xdr:col>
      <xdr:colOff>127000</xdr:colOff>
      <xdr:row>35</xdr:row>
      <xdr:rowOff>135882</xdr:rowOff>
    </xdr:to>
    <xdr:cxnSp macro="">
      <xdr:nvCxnSpPr>
        <xdr:cNvPr id="113" name="直線コネクタ 112"/>
        <xdr:cNvCxnSpPr/>
      </xdr:nvCxnSpPr>
      <xdr:spPr bwMode="auto">
        <a:xfrm flipV="1">
          <a:off x="5003800" y="6707044"/>
          <a:ext cx="6477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338782</xdr:rowOff>
    </xdr:from>
    <xdr:to>
      <xdr:col>26</xdr:col>
      <xdr:colOff>50800</xdr:colOff>
      <xdr:row>35</xdr:row>
      <xdr:rowOff>135882</xdr:rowOff>
    </xdr:to>
    <xdr:cxnSp macro="">
      <xdr:nvCxnSpPr>
        <xdr:cNvPr id="116" name="直線コネクタ 115"/>
        <xdr:cNvCxnSpPr/>
      </xdr:nvCxnSpPr>
      <xdr:spPr bwMode="auto">
        <a:xfrm>
          <a:off x="4305300" y="6606232"/>
          <a:ext cx="6985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303773</xdr:rowOff>
    </xdr:from>
    <xdr:to>
      <xdr:col>22</xdr:col>
      <xdr:colOff>114300</xdr:colOff>
      <xdr:row>34</xdr:row>
      <xdr:rowOff>338782</xdr:rowOff>
    </xdr:to>
    <xdr:cxnSp macro="">
      <xdr:nvCxnSpPr>
        <xdr:cNvPr id="119" name="直線コネクタ 118"/>
        <xdr:cNvCxnSpPr/>
      </xdr:nvCxnSpPr>
      <xdr:spPr bwMode="auto">
        <a:xfrm>
          <a:off x="3606800" y="6571223"/>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303773</xdr:rowOff>
    </xdr:from>
    <xdr:to>
      <xdr:col>18</xdr:col>
      <xdr:colOff>177800</xdr:colOff>
      <xdr:row>34</xdr:row>
      <xdr:rowOff>323172</xdr:rowOff>
    </xdr:to>
    <xdr:cxnSp macro="">
      <xdr:nvCxnSpPr>
        <xdr:cNvPr id="122" name="直線コネクタ 121"/>
        <xdr:cNvCxnSpPr/>
      </xdr:nvCxnSpPr>
      <xdr:spPr bwMode="auto">
        <a:xfrm flipV="1">
          <a:off x="2908300" y="657122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45894</xdr:rowOff>
    </xdr:from>
    <xdr:to>
      <xdr:col>29</xdr:col>
      <xdr:colOff>177800</xdr:colOff>
      <xdr:row>35</xdr:row>
      <xdr:rowOff>147494</xdr:rowOff>
    </xdr:to>
    <xdr:sp macro="" textlink="">
      <xdr:nvSpPr>
        <xdr:cNvPr id="132" name="楕円 131"/>
        <xdr:cNvSpPr/>
      </xdr:nvSpPr>
      <xdr:spPr bwMode="auto">
        <a:xfrm>
          <a:off x="5600700" y="66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233871</xdr:rowOff>
    </xdr:from>
    <xdr:ext cx="762000" cy="259045"/>
    <xdr:sp macro="" textlink="">
      <xdr:nvSpPr>
        <xdr:cNvPr id="133" name="人口1人当たり決算額の推移該当値テキスト445"/>
        <xdr:cNvSpPr txBox="1"/>
      </xdr:nvSpPr>
      <xdr:spPr>
        <a:xfrm>
          <a:off x="5740400" y="65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85082</xdr:rowOff>
    </xdr:from>
    <xdr:to>
      <xdr:col>26</xdr:col>
      <xdr:colOff>101600</xdr:colOff>
      <xdr:row>35</xdr:row>
      <xdr:rowOff>186682</xdr:rowOff>
    </xdr:to>
    <xdr:sp macro="" textlink="">
      <xdr:nvSpPr>
        <xdr:cNvPr id="134" name="楕円 133"/>
        <xdr:cNvSpPr/>
      </xdr:nvSpPr>
      <xdr:spPr bwMode="auto">
        <a:xfrm>
          <a:off x="49530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196859</xdr:rowOff>
    </xdr:from>
    <xdr:ext cx="736600" cy="259045"/>
    <xdr:sp macro="" textlink="">
      <xdr:nvSpPr>
        <xdr:cNvPr id="135" name="テキスト ボックス 134"/>
        <xdr:cNvSpPr txBox="1"/>
      </xdr:nvSpPr>
      <xdr:spPr>
        <a:xfrm>
          <a:off x="4622800" y="646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287982</xdr:rowOff>
    </xdr:from>
    <xdr:to>
      <xdr:col>22</xdr:col>
      <xdr:colOff>165100</xdr:colOff>
      <xdr:row>35</xdr:row>
      <xdr:rowOff>46682</xdr:rowOff>
    </xdr:to>
    <xdr:sp macro="" textlink="">
      <xdr:nvSpPr>
        <xdr:cNvPr id="136" name="楕円 135"/>
        <xdr:cNvSpPr/>
      </xdr:nvSpPr>
      <xdr:spPr bwMode="auto">
        <a:xfrm>
          <a:off x="42545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56859</xdr:rowOff>
    </xdr:from>
    <xdr:ext cx="762000" cy="259045"/>
    <xdr:sp macro="" textlink="">
      <xdr:nvSpPr>
        <xdr:cNvPr id="137" name="テキスト ボックス 136"/>
        <xdr:cNvSpPr txBox="1"/>
      </xdr:nvSpPr>
      <xdr:spPr>
        <a:xfrm>
          <a:off x="3924300" y="63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252973</xdr:rowOff>
    </xdr:from>
    <xdr:to>
      <xdr:col>19</xdr:col>
      <xdr:colOff>38100</xdr:colOff>
      <xdr:row>35</xdr:row>
      <xdr:rowOff>11673</xdr:rowOff>
    </xdr:to>
    <xdr:sp macro="" textlink="">
      <xdr:nvSpPr>
        <xdr:cNvPr id="138" name="楕円 137"/>
        <xdr:cNvSpPr/>
      </xdr:nvSpPr>
      <xdr:spPr bwMode="auto">
        <a:xfrm>
          <a:off x="35560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21850</xdr:rowOff>
    </xdr:from>
    <xdr:ext cx="762000" cy="259045"/>
    <xdr:sp macro="" textlink="">
      <xdr:nvSpPr>
        <xdr:cNvPr id="139" name="テキスト ボックス 138"/>
        <xdr:cNvSpPr txBox="1"/>
      </xdr:nvSpPr>
      <xdr:spPr>
        <a:xfrm>
          <a:off x="3225800" y="62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272372</xdr:rowOff>
    </xdr:from>
    <xdr:to>
      <xdr:col>15</xdr:col>
      <xdr:colOff>101600</xdr:colOff>
      <xdr:row>35</xdr:row>
      <xdr:rowOff>31072</xdr:rowOff>
    </xdr:to>
    <xdr:sp macro="" textlink="">
      <xdr:nvSpPr>
        <xdr:cNvPr id="140" name="楕円 139"/>
        <xdr:cNvSpPr/>
      </xdr:nvSpPr>
      <xdr:spPr bwMode="auto">
        <a:xfrm>
          <a:off x="2857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41248</xdr:rowOff>
    </xdr:from>
    <xdr:ext cx="762000" cy="259045"/>
    <xdr:sp macro="" textlink="">
      <xdr:nvSpPr>
        <xdr:cNvPr id="141" name="テキスト ボックス 140"/>
        <xdr:cNvSpPr txBox="1"/>
      </xdr:nvSpPr>
      <xdr:spPr>
        <a:xfrm>
          <a:off x="2527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117549</xdr:rowOff>
    </xdr:from>
    <xdr:to>
      <xdr:col>24</xdr:col>
      <xdr:colOff>63500</xdr:colOff>
      <xdr:row>36</xdr:row>
      <xdr:rowOff>138214</xdr:rowOff>
    </xdr:to>
    <xdr:cxnSp macro="">
      <xdr:nvCxnSpPr>
        <xdr:cNvPr id="59" name="直線コネクタ 58"/>
        <xdr:cNvCxnSpPr/>
      </xdr:nvCxnSpPr>
      <xdr:spPr>
        <a:xfrm flipV="1">
          <a:off x="3797300" y="628974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96517</xdr:rowOff>
    </xdr:from>
    <xdr:to>
      <xdr:col>19</xdr:col>
      <xdr:colOff>177800</xdr:colOff>
      <xdr:row>36</xdr:row>
      <xdr:rowOff>138214</xdr:rowOff>
    </xdr:to>
    <xdr:cxnSp macro="">
      <xdr:nvCxnSpPr>
        <xdr:cNvPr id="62" name="直線コネクタ 61"/>
        <xdr:cNvCxnSpPr/>
      </xdr:nvCxnSpPr>
      <xdr:spPr>
        <a:xfrm>
          <a:off x="2908300" y="62687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94369</xdr:rowOff>
    </xdr:from>
    <xdr:to>
      <xdr:col>15</xdr:col>
      <xdr:colOff>50800</xdr:colOff>
      <xdr:row>36</xdr:row>
      <xdr:rowOff>96517</xdr:rowOff>
    </xdr:to>
    <xdr:cxnSp macro="">
      <xdr:nvCxnSpPr>
        <xdr:cNvPr id="65" name="直線コネクタ 64"/>
        <xdr:cNvCxnSpPr/>
      </xdr:nvCxnSpPr>
      <xdr:spPr>
        <a:xfrm>
          <a:off x="2019300" y="626656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94369</xdr:rowOff>
    </xdr:from>
    <xdr:to>
      <xdr:col>10</xdr:col>
      <xdr:colOff>114300</xdr:colOff>
      <xdr:row>36</xdr:row>
      <xdr:rowOff>100518</xdr:rowOff>
    </xdr:to>
    <xdr:cxnSp macro="">
      <xdr:nvCxnSpPr>
        <xdr:cNvPr id="68" name="直線コネクタ 67"/>
        <xdr:cNvCxnSpPr/>
      </xdr:nvCxnSpPr>
      <xdr:spPr>
        <a:xfrm flipV="1">
          <a:off x="1130300" y="626656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66749</xdr:rowOff>
    </xdr:from>
    <xdr:to>
      <xdr:col>24</xdr:col>
      <xdr:colOff>114300</xdr:colOff>
      <xdr:row>36</xdr:row>
      <xdr:rowOff>168349</xdr:rowOff>
    </xdr:to>
    <xdr:sp macro="" textlink="">
      <xdr:nvSpPr>
        <xdr:cNvPr id="78" name="楕円 77"/>
        <xdr:cNvSpPr/>
      </xdr:nvSpPr>
      <xdr:spPr>
        <a:xfrm>
          <a:off x="4584700" y="62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45176</xdr:rowOff>
    </xdr:from>
    <xdr:ext cx="534377" cy="259045"/>
    <xdr:sp macro="" textlink="">
      <xdr:nvSpPr>
        <xdr:cNvPr id="79" name="人件費該当値テキスト"/>
        <xdr:cNvSpPr txBox="1"/>
      </xdr:nvSpPr>
      <xdr:spPr>
        <a:xfrm>
          <a:off x="4686300" y="62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87414</xdr:rowOff>
    </xdr:from>
    <xdr:to>
      <xdr:col>20</xdr:col>
      <xdr:colOff>38100</xdr:colOff>
      <xdr:row>37</xdr:row>
      <xdr:rowOff>17564</xdr:rowOff>
    </xdr:to>
    <xdr:sp macro="" textlink="">
      <xdr:nvSpPr>
        <xdr:cNvPr id="80" name="楕円 79"/>
        <xdr:cNvSpPr/>
      </xdr:nvSpPr>
      <xdr:spPr>
        <a:xfrm>
          <a:off x="3746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8691</xdr:rowOff>
    </xdr:from>
    <xdr:ext cx="534377" cy="259045"/>
    <xdr:sp macro="" textlink="">
      <xdr:nvSpPr>
        <xdr:cNvPr id="81" name="テキスト ボックス 80"/>
        <xdr:cNvSpPr txBox="1"/>
      </xdr:nvSpPr>
      <xdr:spPr>
        <a:xfrm>
          <a:off x="3530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45717</xdr:rowOff>
    </xdr:from>
    <xdr:to>
      <xdr:col>15</xdr:col>
      <xdr:colOff>101600</xdr:colOff>
      <xdr:row>36</xdr:row>
      <xdr:rowOff>147317</xdr:rowOff>
    </xdr:to>
    <xdr:sp macro="" textlink="">
      <xdr:nvSpPr>
        <xdr:cNvPr id="82" name="楕円 81"/>
        <xdr:cNvSpPr/>
      </xdr:nvSpPr>
      <xdr:spPr>
        <a:xfrm>
          <a:off x="2857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138444</xdr:rowOff>
    </xdr:from>
    <xdr:ext cx="534377" cy="259045"/>
    <xdr:sp macro="" textlink="">
      <xdr:nvSpPr>
        <xdr:cNvPr id="83" name="テキスト ボックス 82"/>
        <xdr:cNvSpPr txBox="1"/>
      </xdr:nvSpPr>
      <xdr:spPr>
        <a:xfrm>
          <a:off x="2641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43569</xdr:rowOff>
    </xdr:from>
    <xdr:to>
      <xdr:col>10</xdr:col>
      <xdr:colOff>165100</xdr:colOff>
      <xdr:row>36</xdr:row>
      <xdr:rowOff>145169</xdr:rowOff>
    </xdr:to>
    <xdr:sp macro="" textlink="">
      <xdr:nvSpPr>
        <xdr:cNvPr id="84" name="楕円 83"/>
        <xdr:cNvSpPr/>
      </xdr:nvSpPr>
      <xdr:spPr>
        <a:xfrm>
          <a:off x="1968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136296</xdr:rowOff>
    </xdr:from>
    <xdr:ext cx="534377" cy="259045"/>
    <xdr:sp macro="" textlink="">
      <xdr:nvSpPr>
        <xdr:cNvPr id="85" name="テキスト ボックス 84"/>
        <xdr:cNvSpPr txBox="1"/>
      </xdr:nvSpPr>
      <xdr:spPr>
        <a:xfrm>
          <a:off x="1752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49718</xdr:rowOff>
    </xdr:from>
    <xdr:to>
      <xdr:col>6</xdr:col>
      <xdr:colOff>38100</xdr:colOff>
      <xdr:row>36</xdr:row>
      <xdr:rowOff>151318</xdr:rowOff>
    </xdr:to>
    <xdr:sp macro="" textlink="">
      <xdr:nvSpPr>
        <xdr:cNvPr id="86" name="楕円 85"/>
        <xdr:cNvSpPr/>
      </xdr:nvSpPr>
      <xdr:spPr>
        <a:xfrm>
          <a:off x="1079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142445</xdr:rowOff>
    </xdr:from>
    <xdr:ext cx="534377" cy="259045"/>
    <xdr:sp macro="" textlink="">
      <xdr:nvSpPr>
        <xdr:cNvPr id="87" name="テキスト ボックス 86"/>
        <xdr:cNvSpPr txBox="1"/>
      </xdr:nvSpPr>
      <xdr:spPr>
        <a:xfrm>
          <a:off x="863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153188</xdr:rowOff>
    </xdr:from>
    <xdr:to>
      <xdr:col>24</xdr:col>
      <xdr:colOff>63500</xdr:colOff>
      <xdr:row>57</xdr:row>
      <xdr:rowOff>157108</xdr:rowOff>
    </xdr:to>
    <xdr:cxnSp macro="">
      <xdr:nvCxnSpPr>
        <xdr:cNvPr id="116" name="直線コネクタ 115"/>
        <xdr:cNvCxnSpPr/>
      </xdr:nvCxnSpPr>
      <xdr:spPr>
        <a:xfrm>
          <a:off x="3797300" y="9925838"/>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150852</xdr:rowOff>
    </xdr:from>
    <xdr:to>
      <xdr:col>19</xdr:col>
      <xdr:colOff>177800</xdr:colOff>
      <xdr:row>57</xdr:row>
      <xdr:rowOff>153188</xdr:rowOff>
    </xdr:to>
    <xdr:cxnSp macro="">
      <xdr:nvCxnSpPr>
        <xdr:cNvPr id="119" name="直線コネクタ 118"/>
        <xdr:cNvCxnSpPr/>
      </xdr:nvCxnSpPr>
      <xdr:spPr>
        <a:xfrm>
          <a:off x="2908300" y="992350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150852</xdr:rowOff>
    </xdr:from>
    <xdr:to>
      <xdr:col>15</xdr:col>
      <xdr:colOff>50800</xdr:colOff>
      <xdr:row>57</xdr:row>
      <xdr:rowOff>165711</xdr:rowOff>
    </xdr:to>
    <xdr:cxnSp macro="">
      <xdr:nvCxnSpPr>
        <xdr:cNvPr id="122" name="直線コネクタ 121"/>
        <xdr:cNvCxnSpPr/>
      </xdr:nvCxnSpPr>
      <xdr:spPr>
        <a:xfrm flipV="1">
          <a:off x="2019300" y="992350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165711</xdr:rowOff>
    </xdr:from>
    <xdr:to>
      <xdr:col>10</xdr:col>
      <xdr:colOff>114300</xdr:colOff>
      <xdr:row>58</xdr:row>
      <xdr:rowOff>464</xdr:rowOff>
    </xdr:to>
    <xdr:cxnSp macro="">
      <xdr:nvCxnSpPr>
        <xdr:cNvPr id="125" name="直線コネクタ 124"/>
        <xdr:cNvCxnSpPr/>
      </xdr:nvCxnSpPr>
      <xdr:spPr>
        <a:xfrm flipV="1">
          <a:off x="1130300" y="9938361"/>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106308</xdr:rowOff>
    </xdr:from>
    <xdr:to>
      <xdr:col>24</xdr:col>
      <xdr:colOff>114300</xdr:colOff>
      <xdr:row>58</xdr:row>
      <xdr:rowOff>36458</xdr:rowOff>
    </xdr:to>
    <xdr:sp macro="" textlink="">
      <xdr:nvSpPr>
        <xdr:cNvPr id="135" name="楕円 134"/>
        <xdr:cNvSpPr/>
      </xdr:nvSpPr>
      <xdr:spPr>
        <a:xfrm>
          <a:off x="4584700" y="98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102388</xdr:rowOff>
    </xdr:from>
    <xdr:to>
      <xdr:col>20</xdr:col>
      <xdr:colOff>38100</xdr:colOff>
      <xdr:row>58</xdr:row>
      <xdr:rowOff>32538</xdr:rowOff>
    </xdr:to>
    <xdr:sp macro="" textlink="">
      <xdr:nvSpPr>
        <xdr:cNvPr id="137" name="楕円 136"/>
        <xdr:cNvSpPr/>
      </xdr:nvSpPr>
      <xdr:spPr>
        <a:xfrm>
          <a:off x="3746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23665</xdr:rowOff>
    </xdr:from>
    <xdr:ext cx="534377" cy="259045"/>
    <xdr:sp macro="" textlink="">
      <xdr:nvSpPr>
        <xdr:cNvPr id="138" name="テキスト ボックス 137"/>
        <xdr:cNvSpPr txBox="1"/>
      </xdr:nvSpPr>
      <xdr:spPr>
        <a:xfrm>
          <a:off x="3530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100052</xdr:rowOff>
    </xdr:from>
    <xdr:to>
      <xdr:col>15</xdr:col>
      <xdr:colOff>101600</xdr:colOff>
      <xdr:row>58</xdr:row>
      <xdr:rowOff>30202</xdr:rowOff>
    </xdr:to>
    <xdr:sp macro="" textlink="">
      <xdr:nvSpPr>
        <xdr:cNvPr id="139" name="楕円 138"/>
        <xdr:cNvSpPr/>
      </xdr:nvSpPr>
      <xdr:spPr>
        <a:xfrm>
          <a:off x="2857500" y="98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46729</xdr:rowOff>
    </xdr:from>
    <xdr:ext cx="534377" cy="259045"/>
    <xdr:sp macro="" textlink="">
      <xdr:nvSpPr>
        <xdr:cNvPr id="140" name="テキスト ボックス 139"/>
        <xdr:cNvSpPr txBox="1"/>
      </xdr:nvSpPr>
      <xdr:spPr>
        <a:xfrm>
          <a:off x="2641111" y="96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114911</xdr:rowOff>
    </xdr:from>
    <xdr:to>
      <xdr:col>10</xdr:col>
      <xdr:colOff>165100</xdr:colOff>
      <xdr:row>58</xdr:row>
      <xdr:rowOff>45061</xdr:rowOff>
    </xdr:to>
    <xdr:sp macro="" textlink="">
      <xdr:nvSpPr>
        <xdr:cNvPr id="141" name="楕円 140"/>
        <xdr:cNvSpPr/>
      </xdr:nvSpPr>
      <xdr:spPr>
        <a:xfrm>
          <a:off x="1968500" y="9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36188</xdr:rowOff>
    </xdr:from>
    <xdr:ext cx="534377" cy="259045"/>
    <xdr:sp macro="" textlink="">
      <xdr:nvSpPr>
        <xdr:cNvPr id="142" name="テキスト ボックス 141"/>
        <xdr:cNvSpPr txBox="1"/>
      </xdr:nvSpPr>
      <xdr:spPr>
        <a:xfrm>
          <a:off x="1752111" y="99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121114</xdr:rowOff>
    </xdr:from>
    <xdr:to>
      <xdr:col>6</xdr:col>
      <xdr:colOff>38100</xdr:colOff>
      <xdr:row>58</xdr:row>
      <xdr:rowOff>51264</xdr:rowOff>
    </xdr:to>
    <xdr:sp macro="" textlink="">
      <xdr:nvSpPr>
        <xdr:cNvPr id="143" name="楕円 142"/>
        <xdr:cNvSpPr/>
      </xdr:nvSpPr>
      <xdr:spPr>
        <a:xfrm>
          <a:off x="1079500" y="9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42391</xdr:rowOff>
    </xdr:from>
    <xdr:ext cx="534377" cy="259045"/>
    <xdr:sp macro="" textlink="">
      <xdr:nvSpPr>
        <xdr:cNvPr id="144" name="テキスト ボックス 143"/>
        <xdr:cNvSpPr txBox="1"/>
      </xdr:nvSpPr>
      <xdr:spPr>
        <a:xfrm>
          <a:off x="863111" y="9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149701</xdr:rowOff>
    </xdr:from>
    <xdr:to>
      <xdr:col>24</xdr:col>
      <xdr:colOff>63500</xdr:colOff>
      <xdr:row>77</xdr:row>
      <xdr:rowOff>155930</xdr:rowOff>
    </xdr:to>
    <xdr:cxnSp macro="">
      <xdr:nvCxnSpPr>
        <xdr:cNvPr id="169" name="直線コネクタ 168"/>
        <xdr:cNvCxnSpPr/>
      </xdr:nvCxnSpPr>
      <xdr:spPr>
        <a:xfrm flipV="1">
          <a:off x="3797300" y="13351351"/>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143357</xdr:rowOff>
    </xdr:from>
    <xdr:to>
      <xdr:col>19</xdr:col>
      <xdr:colOff>177800</xdr:colOff>
      <xdr:row>77</xdr:row>
      <xdr:rowOff>155930</xdr:rowOff>
    </xdr:to>
    <xdr:cxnSp macro="">
      <xdr:nvCxnSpPr>
        <xdr:cNvPr id="172" name="直線コネクタ 171"/>
        <xdr:cNvCxnSpPr/>
      </xdr:nvCxnSpPr>
      <xdr:spPr>
        <a:xfrm>
          <a:off x="2908300" y="133450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120155</xdr:rowOff>
    </xdr:from>
    <xdr:to>
      <xdr:col>15</xdr:col>
      <xdr:colOff>50800</xdr:colOff>
      <xdr:row>77</xdr:row>
      <xdr:rowOff>143357</xdr:rowOff>
    </xdr:to>
    <xdr:cxnSp macro="">
      <xdr:nvCxnSpPr>
        <xdr:cNvPr id="175" name="直線コネクタ 174"/>
        <xdr:cNvCxnSpPr/>
      </xdr:nvCxnSpPr>
      <xdr:spPr>
        <a:xfrm>
          <a:off x="2019300" y="13321805"/>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70092</xdr:rowOff>
    </xdr:from>
    <xdr:to>
      <xdr:col>10</xdr:col>
      <xdr:colOff>114300</xdr:colOff>
      <xdr:row>77</xdr:row>
      <xdr:rowOff>120155</xdr:rowOff>
    </xdr:to>
    <xdr:cxnSp macro="">
      <xdr:nvCxnSpPr>
        <xdr:cNvPr id="178" name="直線コネクタ 177"/>
        <xdr:cNvCxnSpPr/>
      </xdr:nvCxnSpPr>
      <xdr:spPr>
        <a:xfrm>
          <a:off x="1130300" y="13271742"/>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98901</xdr:rowOff>
    </xdr:from>
    <xdr:to>
      <xdr:col>24</xdr:col>
      <xdr:colOff>114300</xdr:colOff>
      <xdr:row>78</xdr:row>
      <xdr:rowOff>29051</xdr:rowOff>
    </xdr:to>
    <xdr:sp macro="" textlink="">
      <xdr:nvSpPr>
        <xdr:cNvPr id="188" name="楕円 187"/>
        <xdr:cNvSpPr/>
      </xdr:nvSpPr>
      <xdr:spPr>
        <a:xfrm>
          <a:off x="4584700" y="133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13828</xdr:rowOff>
    </xdr:from>
    <xdr:ext cx="378565" cy="259045"/>
    <xdr:sp macro="" textlink="">
      <xdr:nvSpPr>
        <xdr:cNvPr id="189" name="維持補修費該当値テキスト"/>
        <xdr:cNvSpPr txBox="1"/>
      </xdr:nvSpPr>
      <xdr:spPr>
        <a:xfrm>
          <a:off x="4686300" y="132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105130</xdr:rowOff>
    </xdr:from>
    <xdr:to>
      <xdr:col>20</xdr:col>
      <xdr:colOff>38100</xdr:colOff>
      <xdr:row>78</xdr:row>
      <xdr:rowOff>35280</xdr:rowOff>
    </xdr:to>
    <xdr:sp macro="" textlink="">
      <xdr:nvSpPr>
        <xdr:cNvPr id="190" name="楕円 189"/>
        <xdr:cNvSpPr/>
      </xdr:nvSpPr>
      <xdr:spPr>
        <a:xfrm>
          <a:off x="3746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26407</xdr:rowOff>
    </xdr:from>
    <xdr:ext cx="378565" cy="259045"/>
    <xdr:sp macro="" textlink="">
      <xdr:nvSpPr>
        <xdr:cNvPr id="191" name="テキスト ボックス 190"/>
        <xdr:cNvSpPr txBox="1"/>
      </xdr:nvSpPr>
      <xdr:spPr>
        <a:xfrm>
          <a:off x="3608017" y="1339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92557</xdr:rowOff>
    </xdr:from>
    <xdr:to>
      <xdr:col>15</xdr:col>
      <xdr:colOff>101600</xdr:colOff>
      <xdr:row>78</xdr:row>
      <xdr:rowOff>22707</xdr:rowOff>
    </xdr:to>
    <xdr:sp macro="" textlink="">
      <xdr:nvSpPr>
        <xdr:cNvPr id="192" name="楕円 191"/>
        <xdr:cNvSpPr/>
      </xdr:nvSpPr>
      <xdr:spPr>
        <a:xfrm>
          <a:off x="2857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13834</xdr:rowOff>
    </xdr:from>
    <xdr:ext cx="378565" cy="259045"/>
    <xdr:sp macro="" textlink="">
      <xdr:nvSpPr>
        <xdr:cNvPr id="193" name="テキスト ボックス 192"/>
        <xdr:cNvSpPr txBox="1"/>
      </xdr:nvSpPr>
      <xdr:spPr>
        <a:xfrm>
          <a:off x="2719017" y="1338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69355</xdr:rowOff>
    </xdr:from>
    <xdr:to>
      <xdr:col>10</xdr:col>
      <xdr:colOff>165100</xdr:colOff>
      <xdr:row>77</xdr:row>
      <xdr:rowOff>170955</xdr:rowOff>
    </xdr:to>
    <xdr:sp macro="" textlink="">
      <xdr:nvSpPr>
        <xdr:cNvPr id="194" name="楕円 193"/>
        <xdr:cNvSpPr/>
      </xdr:nvSpPr>
      <xdr:spPr>
        <a:xfrm>
          <a:off x="1968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162082</xdr:rowOff>
    </xdr:from>
    <xdr:ext cx="469744" cy="259045"/>
    <xdr:sp macro="" textlink="">
      <xdr:nvSpPr>
        <xdr:cNvPr id="195" name="テキスト ボックス 194"/>
        <xdr:cNvSpPr txBox="1"/>
      </xdr:nvSpPr>
      <xdr:spPr>
        <a:xfrm>
          <a:off x="1784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19292</xdr:rowOff>
    </xdr:from>
    <xdr:to>
      <xdr:col>6</xdr:col>
      <xdr:colOff>38100</xdr:colOff>
      <xdr:row>77</xdr:row>
      <xdr:rowOff>120892</xdr:rowOff>
    </xdr:to>
    <xdr:sp macro="" textlink="">
      <xdr:nvSpPr>
        <xdr:cNvPr id="196" name="楕円 195"/>
        <xdr:cNvSpPr/>
      </xdr:nvSpPr>
      <xdr:spPr>
        <a:xfrm>
          <a:off x="1079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112019</xdr:rowOff>
    </xdr:from>
    <xdr:ext cx="469744" cy="259045"/>
    <xdr:sp macro="" textlink="">
      <xdr:nvSpPr>
        <xdr:cNvPr id="197" name="テキスト ボックス 196"/>
        <xdr:cNvSpPr txBox="1"/>
      </xdr:nvSpPr>
      <xdr:spPr>
        <a:xfrm>
          <a:off x="895428" y="1331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29604</xdr:rowOff>
    </xdr:from>
    <xdr:to>
      <xdr:col>24</xdr:col>
      <xdr:colOff>63500</xdr:colOff>
      <xdr:row>96</xdr:row>
      <xdr:rowOff>82004</xdr:rowOff>
    </xdr:to>
    <xdr:cxnSp macro="">
      <xdr:nvCxnSpPr>
        <xdr:cNvPr id="227" name="直線コネクタ 226"/>
        <xdr:cNvCxnSpPr/>
      </xdr:nvCxnSpPr>
      <xdr:spPr>
        <a:xfrm flipV="1">
          <a:off x="3797300" y="16488804"/>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82004</xdr:rowOff>
    </xdr:from>
    <xdr:to>
      <xdr:col>19</xdr:col>
      <xdr:colOff>177800</xdr:colOff>
      <xdr:row>96</xdr:row>
      <xdr:rowOff>102057</xdr:rowOff>
    </xdr:to>
    <xdr:cxnSp macro="">
      <xdr:nvCxnSpPr>
        <xdr:cNvPr id="230" name="直線コネクタ 229"/>
        <xdr:cNvCxnSpPr/>
      </xdr:nvCxnSpPr>
      <xdr:spPr>
        <a:xfrm flipV="1">
          <a:off x="2908300" y="1654120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102057</xdr:rowOff>
    </xdr:from>
    <xdr:to>
      <xdr:col>15</xdr:col>
      <xdr:colOff>50800</xdr:colOff>
      <xdr:row>96</xdr:row>
      <xdr:rowOff>135065</xdr:rowOff>
    </xdr:to>
    <xdr:cxnSp macro="">
      <xdr:nvCxnSpPr>
        <xdr:cNvPr id="233" name="直線コネクタ 232"/>
        <xdr:cNvCxnSpPr/>
      </xdr:nvCxnSpPr>
      <xdr:spPr>
        <a:xfrm flipV="1">
          <a:off x="2019300" y="1656125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135065</xdr:rowOff>
    </xdr:from>
    <xdr:to>
      <xdr:col>10</xdr:col>
      <xdr:colOff>114300</xdr:colOff>
      <xdr:row>97</xdr:row>
      <xdr:rowOff>41732</xdr:rowOff>
    </xdr:to>
    <xdr:cxnSp macro="">
      <xdr:nvCxnSpPr>
        <xdr:cNvPr id="236" name="直線コネクタ 235"/>
        <xdr:cNvCxnSpPr/>
      </xdr:nvCxnSpPr>
      <xdr:spPr>
        <a:xfrm flipV="1">
          <a:off x="1130300" y="16594265"/>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150254</xdr:rowOff>
    </xdr:from>
    <xdr:to>
      <xdr:col>24</xdr:col>
      <xdr:colOff>114300</xdr:colOff>
      <xdr:row>96</xdr:row>
      <xdr:rowOff>80404</xdr:rowOff>
    </xdr:to>
    <xdr:sp macro="" textlink="">
      <xdr:nvSpPr>
        <xdr:cNvPr id="246" name="楕円 245"/>
        <xdr:cNvSpPr/>
      </xdr:nvSpPr>
      <xdr:spPr>
        <a:xfrm>
          <a:off x="4584700" y="1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128681</xdr:rowOff>
    </xdr:from>
    <xdr:ext cx="534377" cy="259045"/>
    <xdr:sp macro="" textlink="">
      <xdr:nvSpPr>
        <xdr:cNvPr id="247" name="扶助費該当値テキスト"/>
        <xdr:cNvSpPr txBox="1"/>
      </xdr:nvSpPr>
      <xdr:spPr>
        <a:xfrm>
          <a:off x="4686300" y="164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31204</xdr:rowOff>
    </xdr:from>
    <xdr:to>
      <xdr:col>20</xdr:col>
      <xdr:colOff>38100</xdr:colOff>
      <xdr:row>96</xdr:row>
      <xdr:rowOff>132804</xdr:rowOff>
    </xdr:to>
    <xdr:sp macro="" textlink="">
      <xdr:nvSpPr>
        <xdr:cNvPr id="248" name="楕円 247"/>
        <xdr:cNvSpPr/>
      </xdr:nvSpPr>
      <xdr:spPr>
        <a:xfrm>
          <a:off x="37465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123931</xdr:rowOff>
    </xdr:from>
    <xdr:ext cx="534377" cy="259045"/>
    <xdr:sp macro="" textlink="">
      <xdr:nvSpPr>
        <xdr:cNvPr id="249" name="テキスト ボックス 248"/>
        <xdr:cNvSpPr txBox="1"/>
      </xdr:nvSpPr>
      <xdr:spPr>
        <a:xfrm>
          <a:off x="3530111"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51257</xdr:rowOff>
    </xdr:from>
    <xdr:to>
      <xdr:col>15</xdr:col>
      <xdr:colOff>101600</xdr:colOff>
      <xdr:row>96</xdr:row>
      <xdr:rowOff>152857</xdr:rowOff>
    </xdr:to>
    <xdr:sp macro="" textlink="">
      <xdr:nvSpPr>
        <xdr:cNvPr id="250" name="楕円 249"/>
        <xdr:cNvSpPr/>
      </xdr:nvSpPr>
      <xdr:spPr>
        <a:xfrm>
          <a:off x="2857500" y="1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143984</xdr:rowOff>
    </xdr:from>
    <xdr:ext cx="534377" cy="259045"/>
    <xdr:sp macro="" textlink="">
      <xdr:nvSpPr>
        <xdr:cNvPr id="251" name="テキスト ボックス 250"/>
        <xdr:cNvSpPr txBox="1"/>
      </xdr:nvSpPr>
      <xdr:spPr>
        <a:xfrm>
          <a:off x="2641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84265</xdr:rowOff>
    </xdr:from>
    <xdr:to>
      <xdr:col>10</xdr:col>
      <xdr:colOff>165100</xdr:colOff>
      <xdr:row>97</xdr:row>
      <xdr:rowOff>14415</xdr:rowOff>
    </xdr:to>
    <xdr:sp macro="" textlink="">
      <xdr:nvSpPr>
        <xdr:cNvPr id="252" name="楕円 251"/>
        <xdr:cNvSpPr/>
      </xdr:nvSpPr>
      <xdr:spPr>
        <a:xfrm>
          <a:off x="1968500" y="165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5542</xdr:rowOff>
    </xdr:from>
    <xdr:ext cx="534377" cy="259045"/>
    <xdr:sp macro="" textlink="">
      <xdr:nvSpPr>
        <xdr:cNvPr id="253" name="テキスト ボックス 252"/>
        <xdr:cNvSpPr txBox="1"/>
      </xdr:nvSpPr>
      <xdr:spPr>
        <a:xfrm>
          <a:off x="1752111" y="166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162382</xdr:rowOff>
    </xdr:from>
    <xdr:to>
      <xdr:col>6</xdr:col>
      <xdr:colOff>38100</xdr:colOff>
      <xdr:row>97</xdr:row>
      <xdr:rowOff>92532</xdr:rowOff>
    </xdr:to>
    <xdr:sp macro="" textlink="">
      <xdr:nvSpPr>
        <xdr:cNvPr id="254" name="楕円 253"/>
        <xdr:cNvSpPr/>
      </xdr:nvSpPr>
      <xdr:spPr>
        <a:xfrm>
          <a:off x="1079500" y="166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83659</xdr:rowOff>
    </xdr:from>
    <xdr:ext cx="534377" cy="259045"/>
    <xdr:sp macro="" textlink="">
      <xdr:nvSpPr>
        <xdr:cNvPr id="255" name="テキスト ボックス 254"/>
        <xdr:cNvSpPr txBox="1"/>
      </xdr:nvSpPr>
      <xdr:spPr>
        <a:xfrm>
          <a:off x="863111" y="167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131686</xdr:rowOff>
    </xdr:from>
    <xdr:to>
      <xdr:col>55</xdr:col>
      <xdr:colOff>0</xdr:colOff>
      <xdr:row>35</xdr:row>
      <xdr:rowOff>141478</xdr:rowOff>
    </xdr:to>
    <xdr:cxnSp macro="">
      <xdr:nvCxnSpPr>
        <xdr:cNvPr id="284" name="直線コネクタ 283"/>
        <xdr:cNvCxnSpPr/>
      </xdr:nvCxnSpPr>
      <xdr:spPr>
        <a:xfrm>
          <a:off x="9639300" y="6132436"/>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131686</xdr:rowOff>
    </xdr:from>
    <xdr:to>
      <xdr:col>50</xdr:col>
      <xdr:colOff>114300</xdr:colOff>
      <xdr:row>36</xdr:row>
      <xdr:rowOff>64249</xdr:rowOff>
    </xdr:to>
    <xdr:cxnSp macro="">
      <xdr:nvCxnSpPr>
        <xdr:cNvPr id="287" name="直線コネクタ 286"/>
        <xdr:cNvCxnSpPr/>
      </xdr:nvCxnSpPr>
      <xdr:spPr>
        <a:xfrm flipV="1">
          <a:off x="8750300" y="61324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64249</xdr:rowOff>
    </xdr:from>
    <xdr:to>
      <xdr:col>45</xdr:col>
      <xdr:colOff>177800</xdr:colOff>
      <xdr:row>36</xdr:row>
      <xdr:rowOff>73508</xdr:rowOff>
    </xdr:to>
    <xdr:cxnSp macro="">
      <xdr:nvCxnSpPr>
        <xdr:cNvPr id="290" name="直線コネクタ 289"/>
        <xdr:cNvCxnSpPr/>
      </xdr:nvCxnSpPr>
      <xdr:spPr>
        <a:xfrm flipV="1">
          <a:off x="7861300" y="6236449"/>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73508</xdr:rowOff>
    </xdr:from>
    <xdr:to>
      <xdr:col>41</xdr:col>
      <xdr:colOff>50800</xdr:colOff>
      <xdr:row>36</xdr:row>
      <xdr:rowOff>83287</xdr:rowOff>
    </xdr:to>
    <xdr:cxnSp macro="">
      <xdr:nvCxnSpPr>
        <xdr:cNvPr id="293" name="直線コネクタ 292"/>
        <xdr:cNvCxnSpPr/>
      </xdr:nvCxnSpPr>
      <xdr:spPr>
        <a:xfrm flipV="1">
          <a:off x="6972300" y="624570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90678</xdr:rowOff>
    </xdr:from>
    <xdr:to>
      <xdr:col>55</xdr:col>
      <xdr:colOff>50800</xdr:colOff>
      <xdr:row>36</xdr:row>
      <xdr:rowOff>20828</xdr:rowOff>
    </xdr:to>
    <xdr:sp macro="" textlink="">
      <xdr:nvSpPr>
        <xdr:cNvPr id="303" name="楕円 302"/>
        <xdr:cNvSpPr/>
      </xdr:nvSpPr>
      <xdr:spPr>
        <a:xfrm>
          <a:off x="10426700" y="6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113555</xdr:rowOff>
    </xdr:from>
    <xdr:ext cx="534377" cy="259045"/>
    <xdr:sp macro="" textlink="">
      <xdr:nvSpPr>
        <xdr:cNvPr id="304" name="補助費等該当値テキスト"/>
        <xdr:cNvSpPr txBox="1"/>
      </xdr:nvSpPr>
      <xdr:spPr>
        <a:xfrm>
          <a:off x="10528300" y="59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80886</xdr:rowOff>
    </xdr:from>
    <xdr:to>
      <xdr:col>50</xdr:col>
      <xdr:colOff>165100</xdr:colOff>
      <xdr:row>36</xdr:row>
      <xdr:rowOff>11036</xdr:rowOff>
    </xdr:to>
    <xdr:sp macro="" textlink="">
      <xdr:nvSpPr>
        <xdr:cNvPr id="305" name="楕円 304"/>
        <xdr:cNvSpPr/>
      </xdr:nvSpPr>
      <xdr:spPr>
        <a:xfrm>
          <a:off x="9588500" y="6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27563</xdr:rowOff>
    </xdr:from>
    <xdr:ext cx="534377" cy="259045"/>
    <xdr:sp macro="" textlink="">
      <xdr:nvSpPr>
        <xdr:cNvPr id="306" name="テキスト ボックス 305"/>
        <xdr:cNvSpPr txBox="1"/>
      </xdr:nvSpPr>
      <xdr:spPr>
        <a:xfrm>
          <a:off x="9372111" y="58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13449</xdr:rowOff>
    </xdr:from>
    <xdr:to>
      <xdr:col>46</xdr:col>
      <xdr:colOff>38100</xdr:colOff>
      <xdr:row>36</xdr:row>
      <xdr:rowOff>115049</xdr:rowOff>
    </xdr:to>
    <xdr:sp macro="" textlink="">
      <xdr:nvSpPr>
        <xdr:cNvPr id="307" name="楕円 306"/>
        <xdr:cNvSpPr/>
      </xdr:nvSpPr>
      <xdr:spPr>
        <a:xfrm>
          <a:off x="8699500" y="6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106176</xdr:rowOff>
    </xdr:from>
    <xdr:ext cx="534377" cy="259045"/>
    <xdr:sp macro="" textlink="">
      <xdr:nvSpPr>
        <xdr:cNvPr id="308" name="テキスト ボックス 307"/>
        <xdr:cNvSpPr txBox="1"/>
      </xdr:nvSpPr>
      <xdr:spPr>
        <a:xfrm>
          <a:off x="8483111" y="62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22708</xdr:rowOff>
    </xdr:from>
    <xdr:to>
      <xdr:col>41</xdr:col>
      <xdr:colOff>101600</xdr:colOff>
      <xdr:row>36</xdr:row>
      <xdr:rowOff>124308</xdr:rowOff>
    </xdr:to>
    <xdr:sp macro="" textlink="">
      <xdr:nvSpPr>
        <xdr:cNvPr id="309" name="楕円 308"/>
        <xdr:cNvSpPr/>
      </xdr:nvSpPr>
      <xdr:spPr>
        <a:xfrm>
          <a:off x="7810500" y="61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115435</xdr:rowOff>
    </xdr:from>
    <xdr:ext cx="534377" cy="259045"/>
    <xdr:sp macro="" textlink="">
      <xdr:nvSpPr>
        <xdr:cNvPr id="310" name="テキスト ボックス 309"/>
        <xdr:cNvSpPr txBox="1"/>
      </xdr:nvSpPr>
      <xdr:spPr>
        <a:xfrm>
          <a:off x="7594111"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32487</xdr:rowOff>
    </xdr:from>
    <xdr:to>
      <xdr:col>36</xdr:col>
      <xdr:colOff>165100</xdr:colOff>
      <xdr:row>36</xdr:row>
      <xdr:rowOff>134087</xdr:rowOff>
    </xdr:to>
    <xdr:sp macro="" textlink="">
      <xdr:nvSpPr>
        <xdr:cNvPr id="311" name="楕円 310"/>
        <xdr:cNvSpPr/>
      </xdr:nvSpPr>
      <xdr:spPr>
        <a:xfrm>
          <a:off x="6921500" y="62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125214</xdr:rowOff>
    </xdr:from>
    <xdr:ext cx="534377" cy="259045"/>
    <xdr:sp macro="" textlink="">
      <xdr:nvSpPr>
        <xdr:cNvPr id="312" name="テキスト ボックス 311"/>
        <xdr:cNvSpPr txBox="1"/>
      </xdr:nvSpPr>
      <xdr:spPr>
        <a:xfrm>
          <a:off x="6705111"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91936</xdr:rowOff>
    </xdr:from>
    <xdr:to>
      <xdr:col>55</xdr:col>
      <xdr:colOff>0</xdr:colOff>
      <xdr:row>58</xdr:row>
      <xdr:rowOff>108552</xdr:rowOff>
    </xdr:to>
    <xdr:cxnSp macro="">
      <xdr:nvCxnSpPr>
        <xdr:cNvPr id="341" name="直線コネクタ 340"/>
        <xdr:cNvCxnSpPr/>
      </xdr:nvCxnSpPr>
      <xdr:spPr>
        <a:xfrm>
          <a:off x="9639300" y="10036036"/>
          <a:ext cx="8382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87364</xdr:rowOff>
    </xdr:from>
    <xdr:to>
      <xdr:col>50</xdr:col>
      <xdr:colOff>114300</xdr:colOff>
      <xdr:row>58</xdr:row>
      <xdr:rowOff>91936</xdr:rowOff>
    </xdr:to>
    <xdr:cxnSp macro="">
      <xdr:nvCxnSpPr>
        <xdr:cNvPr id="344" name="直線コネクタ 343"/>
        <xdr:cNvCxnSpPr/>
      </xdr:nvCxnSpPr>
      <xdr:spPr>
        <a:xfrm>
          <a:off x="8750300" y="10031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77608</xdr:rowOff>
    </xdr:from>
    <xdr:to>
      <xdr:col>45</xdr:col>
      <xdr:colOff>177800</xdr:colOff>
      <xdr:row>58</xdr:row>
      <xdr:rowOff>87364</xdr:rowOff>
    </xdr:to>
    <xdr:cxnSp macro="">
      <xdr:nvCxnSpPr>
        <xdr:cNvPr id="347" name="直線コネクタ 346"/>
        <xdr:cNvCxnSpPr/>
      </xdr:nvCxnSpPr>
      <xdr:spPr>
        <a:xfrm>
          <a:off x="7861300" y="10021708"/>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77608</xdr:rowOff>
    </xdr:from>
    <xdr:to>
      <xdr:col>41</xdr:col>
      <xdr:colOff>50800</xdr:colOff>
      <xdr:row>58</xdr:row>
      <xdr:rowOff>131266</xdr:rowOff>
    </xdr:to>
    <xdr:cxnSp macro="">
      <xdr:nvCxnSpPr>
        <xdr:cNvPr id="350" name="直線コネクタ 349"/>
        <xdr:cNvCxnSpPr/>
      </xdr:nvCxnSpPr>
      <xdr:spPr>
        <a:xfrm flipV="1">
          <a:off x="6972300" y="10021708"/>
          <a:ext cx="889000" cy="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57752</xdr:rowOff>
    </xdr:from>
    <xdr:to>
      <xdr:col>55</xdr:col>
      <xdr:colOff>50800</xdr:colOff>
      <xdr:row>58</xdr:row>
      <xdr:rowOff>159352</xdr:rowOff>
    </xdr:to>
    <xdr:sp macro="" textlink="">
      <xdr:nvSpPr>
        <xdr:cNvPr id="360" name="楕円 359"/>
        <xdr:cNvSpPr/>
      </xdr:nvSpPr>
      <xdr:spPr>
        <a:xfrm>
          <a:off x="10426700" y="100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17129</xdr:rowOff>
    </xdr:from>
    <xdr:ext cx="534377" cy="259045"/>
    <xdr:sp macro="" textlink="">
      <xdr:nvSpPr>
        <xdr:cNvPr id="361" name="普通建設事業費該当値テキスト"/>
        <xdr:cNvSpPr txBox="1"/>
      </xdr:nvSpPr>
      <xdr:spPr>
        <a:xfrm>
          <a:off x="10528300" y="97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41136</xdr:rowOff>
    </xdr:from>
    <xdr:to>
      <xdr:col>50</xdr:col>
      <xdr:colOff>165100</xdr:colOff>
      <xdr:row>58</xdr:row>
      <xdr:rowOff>142736</xdr:rowOff>
    </xdr:to>
    <xdr:sp macro="" textlink="">
      <xdr:nvSpPr>
        <xdr:cNvPr id="362" name="楕円 361"/>
        <xdr:cNvSpPr/>
      </xdr:nvSpPr>
      <xdr:spPr>
        <a:xfrm>
          <a:off x="9588500" y="99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159263</xdr:rowOff>
    </xdr:from>
    <xdr:ext cx="534377" cy="259045"/>
    <xdr:sp macro="" textlink="">
      <xdr:nvSpPr>
        <xdr:cNvPr id="363" name="テキスト ボックス 362"/>
        <xdr:cNvSpPr txBox="1"/>
      </xdr:nvSpPr>
      <xdr:spPr>
        <a:xfrm>
          <a:off x="9372111" y="97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36564</xdr:rowOff>
    </xdr:from>
    <xdr:to>
      <xdr:col>46</xdr:col>
      <xdr:colOff>38100</xdr:colOff>
      <xdr:row>58</xdr:row>
      <xdr:rowOff>138164</xdr:rowOff>
    </xdr:to>
    <xdr:sp macro="" textlink="">
      <xdr:nvSpPr>
        <xdr:cNvPr id="364" name="楕円 363"/>
        <xdr:cNvSpPr/>
      </xdr:nvSpPr>
      <xdr:spPr>
        <a:xfrm>
          <a:off x="8699500" y="99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154691</xdr:rowOff>
    </xdr:from>
    <xdr:ext cx="534377" cy="259045"/>
    <xdr:sp macro="" textlink="">
      <xdr:nvSpPr>
        <xdr:cNvPr id="365" name="テキスト ボックス 364"/>
        <xdr:cNvSpPr txBox="1"/>
      </xdr:nvSpPr>
      <xdr:spPr>
        <a:xfrm>
          <a:off x="8483111" y="97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26808</xdr:rowOff>
    </xdr:from>
    <xdr:to>
      <xdr:col>41</xdr:col>
      <xdr:colOff>101600</xdr:colOff>
      <xdr:row>58</xdr:row>
      <xdr:rowOff>128408</xdr:rowOff>
    </xdr:to>
    <xdr:sp macro="" textlink="">
      <xdr:nvSpPr>
        <xdr:cNvPr id="366" name="楕円 365"/>
        <xdr:cNvSpPr/>
      </xdr:nvSpPr>
      <xdr:spPr>
        <a:xfrm>
          <a:off x="7810500" y="99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144935</xdr:rowOff>
    </xdr:from>
    <xdr:ext cx="534377" cy="259045"/>
    <xdr:sp macro="" textlink="">
      <xdr:nvSpPr>
        <xdr:cNvPr id="367" name="テキスト ボックス 366"/>
        <xdr:cNvSpPr txBox="1"/>
      </xdr:nvSpPr>
      <xdr:spPr>
        <a:xfrm>
          <a:off x="7594111" y="97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80466</xdr:rowOff>
    </xdr:from>
    <xdr:to>
      <xdr:col>36</xdr:col>
      <xdr:colOff>165100</xdr:colOff>
      <xdr:row>59</xdr:row>
      <xdr:rowOff>10616</xdr:rowOff>
    </xdr:to>
    <xdr:sp macro="" textlink="">
      <xdr:nvSpPr>
        <xdr:cNvPr id="368" name="楕円 367"/>
        <xdr:cNvSpPr/>
      </xdr:nvSpPr>
      <xdr:spPr>
        <a:xfrm>
          <a:off x="6921500" y="100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1743</xdr:rowOff>
    </xdr:from>
    <xdr:ext cx="534377" cy="259045"/>
    <xdr:sp macro="" textlink="">
      <xdr:nvSpPr>
        <xdr:cNvPr id="369" name="テキスト ボックス 368"/>
        <xdr:cNvSpPr txBox="1"/>
      </xdr:nvSpPr>
      <xdr:spPr>
        <a:xfrm>
          <a:off x="6705111" y="10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67520</xdr:rowOff>
    </xdr:from>
    <xdr:to>
      <xdr:col>55</xdr:col>
      <xdr:colOff>0</xdr:colOff>
      <xdr:row>78</xdr:row>
      <xdr:rowOff>77132</xdr:rowOff>
    </xdr:to>
    <xdr:cxnSp macro="">
      <xdr:nvCxnSpPr>
        <xdr:cNvPr id="396" name="直線コネクタ 395"/>
        <xdr:cNvCxnSpPr/>
      </xdr:nvCxnSpPr>
      <xdr:spPr>
        <a:xfrm>
          <a:off x="9639300" y="13440620"/>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xdr:rowOff>
    </xdr:from>
    <xdr:to>
      <xdr:col>50</xdr:col>
      <xdr:colOff>114300</xdr:colOff>
      <xdr:row>78</xdr:row>
      <xdr:rowOff>67520</xdr:rowOff>
    </xdr:to>
    <xdr:cxnSp macro="">
      <xdr:nvCxnSpPr>
        <xdr:cNvPr id="399" name="直線コネクタ 398"/>
        <xdr:cNvCxnSpPr/>
      </xdr:nvCxnSpPr>
      <xdr:spPr>
        <a:xfrm>
          <a:off x="8750300" y="13374410"/>
          <a:ext cx="889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xdr:rowOff>
    </xdr:from>
    <xdr:to>
      <xdr:col>45</xdr:col>
      <xdr:colOff>177800</xdr:colOff>
      <xdr:row>78</xdr:row>
      <xdr:rowOff>104228</xdr:rowOff>
    </xdr:to>
    <xdr:cxnSp macro="">
      <xdr:nvCxnSpPr>
        <xdr:cNvPr id="402" name="直線コネクタ 401"/>
        <xdr:cNvCxnSpPr/>
      </xdr:nvCxnSpPr>
      <xdr:spPr>
        <a:xfrm flipV="1">
          <a:off x="7861300" y="13374410"/>
          <a:ext cx="889000" cy="10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26332</xdr:rowOff>
    </xdr:from>
    <xdr:to>
      <xdr:col>55</xdr:col>
      <xdr:colOff>50800</xdr:colOff>
      <xdr:row>78</xdr:row>
      <xdr:rowOff>127932</xdr:rowOff>
    </xdr:to>
    <xdr:sp macro="" textlink="">
      <xdr:nvSpPr>
        <xdr:cNvPr id="412" name="楕円 411"/>
        <xdr:cNvSpPr/>
      </xdr:nvSpPr>
      <xdr:spPr>
        <a:xfrm>
          <a:off x="10426700" y="133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157159</xdr:rowOff>
    </xdr:from>
    <xdr:ext cx="534377" cy="259045"/>
    <xdr:sp macro="" textlink="">
      <xdr:nvSpPr>
        <xdr:cNvPr id="413" name="普通建設事業費 （ うち新規整備　）該当値テキスト"/>
        <xdr:cNvSpPr txBox="1"/>
      </xdr:nvSpPr>
      <xdr:spPr>
        <a:xfrm>
          <a:off x="10528300" y="131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16720</xdr:rowOff>
    </xdr:from>
    <xdr:to>
      <xdr:col>50</xdr:col>
      <xdr:colOff>165100</xdr:colOff>
      <xdr:row>78</xdr:row>
      <xdr:rowOff>118320</xdr:rowOff>
    </xdr:to>
    <xdr:sp macro="" textlink="">
      <xdr:nvSpPr>
        <xdr:cNvPr id="414" name="楕円 413"/>
        <xdr:cNvSpPr/>
      </xdr:nvSpPr>
      <xdr:spPr>
        <a:xfrm>
          <a:off x="9588500" y="13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134847</xdr:rowOff>
    </xdr:from>
    <xdr:ext cx="534377" cy="259045"/>
    <xdr:sp macro="" textlink="">
      <xdr:nvSpPr>
        <xdr:cNvPr id="415" name="テキスト ボックス 414"/>
        <xdr:cNvSpPr txBox="1"/>
      </xdr:nvSpPr>
      <xdr:spPr>
        <a:xfrm>
          <a:off x="9372111" y="131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121960</xdr:rowOff>
    </xdr:from>
    <xdr:to>
      <xdr:col>46</xdr:col>
      <xdr:colOff>38100</xdr:colOff>
      <xdr:row>78</xdr:row>
      <xdr:rowOff>52110</xdr:rowOff>
    </xdr:to>
    <xdr:sp macro="" textlink="">
      <xdr:nvSpPr>
        <xdr:cNvPr id="416" name="楕円 415"/>
        <xdr:cNvSpPr/>
      </xdr:nvSpPr>
      <xdr:spPr>
        <a:xfrm>
          <a:off x="8699500" y="133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68637</xdr:rowOff>
    </xdr:from>
    <xdr:ext cx="534377" cy="259045"/>
    <xdr:sp macro="" textlink="">
      <xdr:nvSpPr>
        <xdr:cNvPr id="417" name="テキスト ボックス 416"/>
        <xdr:cNvSpPr txBox="1"/>
      </xdr:nvSpPr>
      <xdr:spPr>
        <a:xfrm>
          <a:off x="8483111" y="130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53428</xdr:rowOff>
    </xdr:from>
    <xdr:to>
      <xdr:col>41</xdr:col>
      <xdr:colOff>101600</xdr:colOff>
      <xdr:row>78</xdr:row>
      <xdr:rowOff>155028</xdr:rowOff>
    </xdr:to>
    <xdr:sp macro="" textlink="">
      <xdr:nvSpPr>
        <xdr:cNvPr id="418" name="楕円 417"/>
        <xdr:cNvSpPr/>
      </xdr:nvSpPr>
      <xdr:spPr>
        <a:xfrm>
          <a:off x="7810500" y="13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146155</xdr:rowOff>
    </xdr:from>
    <xdr:ext cx="534377" cy="259045"/>
    <xdr:sp macro="" textlink="">
      <xdr:nvSpPr>
        <xdr:cNvPr id="419" name="テキスト ボックス 418"/>
        <xdr:cNvSpPr txBox="1"/>
      </xdr:nvSpPr>
      <xdr:spPr>
        <a:xfrm>
          <a:off x="7594111" y="135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156426</xdr:rowOff>
    </xdr:from>
    <xdr:to>
      <xdr:col>55</xdr:col>
      <xdr:colOff>0</xdr:colOff>
      <xdr:row>96</xdr:row>
      <xdr:rowOff>42145</xdr:rowOff>
    </xdr:to>
    <xdr:cxnSp macro="">
      <xdr:nvCxnSpPr>
        <xdr:cNvPr id="448" name="直線コネクタ 447"/>
        <xdr:cNvCxnSpPr/>
      </xdr:nvCxnSpPr>
      <xdr:spPr>
        <a:xfrm>
          <a:off x="9639300" y="16444176"/>
          <a:ext cx="8382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156426</xdr:rowOff>
    </xdr:from>
    <xdr:to>
      <xdr:col>50</xdr:col>
      <xdr:colOff>114300</xdr:colOff>
      <xdr:row>98</xdr:row>
      <xdr:rowOff>113049</xdr:rowOff>
    </xdr:to>
    <xdr:cxnSp macro="">
      <xdr:nvCxnSpPr>
        <xdr:cNvPr id="451" name="直線コネクタ 450"/>
        <xdr:cNvCxnSpPr/>
      </xdr:nvCxnSpPr>
      <xdr:spPr>
        <a:xfrm flipV="1">
          <a:off x="8750300" y="16444176"/>
          <a:ext cx="889000" cy="4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35821</xdr:rowOff>
    </xdr:from>
    <xdr:to>
      <xdr:col>45</xdr:col>
      <xdr:colOff>177800</xdr:colOff>
      <xdr:row>98</xdr:row>
      <xdr:rowOff>113049</xdr:rowOff>
    </xdr:to>
    <xdr:cxnSp macro="">
      <xdr:nvCxnSpPr>
        <xdr:cNvPr id="454" name="直線コネクタ 453"/>
        <xdr:cNvCxnSpPr/>
      </xdr:nvCxnSpPr>
      <xdr:spPr>
        <a:xfrm>
          <a:off x="7861300" y="15980671"/>
          <a:ext cx="889000" cy="9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162795</xdr:rowOff>
    </xdr:from>
    <xdr:to>
      <xdr:col>55</xdr:col>
      <xdr:colOff>50800</xdr:colOff>
      <xdr:row>96</xdr:row>
      <xdr:rowOff>92945</xdr:rowOff>
    </xdr:to>
    <xdr:sp macro="" textlink="">
      <xdr:nvSpPr>
        <xdr:cNvPr id="464" name="楕円 463"/>
        <xdr:cNvSpPr/>
      </xdr:nvSpPr>
      <xdr:spPr>
        <a:xfrm>
          <a:off x="10426700" y="164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141222</xdr:rowOff>
    </xdr:from>
    <xdr:ext cx="534377" cy="259045"/>
    <xdr:sp macro="" textlink="">
      <xdr:nvSpPr>
        <xdr:cNvPr id="465" name="普通建設事業費 （ うち更新整備　）該当値テキスト"/>
        <xdr:cNvSpPr txBox="1"/>
      </xdr:nvSpPr>
      <xdr:spPr>
        <a:xfrm>
          <a:off x="10528300" y="164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105626</xdr:rowOff>
    </xdr:from>
    <xdr:to>
      <xdr:col>50</xdr:col>
      <xdr:colOff>165100</xdr:colOff>
      <xdr:row>96</xdr:row>
      <xdr:rowOff>35776</xdr:rowOff>
    </xdr:to>
    <xdr:sp macro="" textlink="">
      <xdr:nvSpPr>
        <xdr:cNvPr id="466" name="楕円 465"/>
        <xdr:cNvSpPr/>
      </xdr:nvSpPr>
      <xdr:spPr>
        <a:xfrm>
          <a:off x="9588500" y="163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52303</xdr:rowOff>
    </xdr:from>
    <xdr:ext cx="534377" cy="259045"/>
    <xdr:sp macro="" textlink="">
      <xdr:nvSpPr>
        <xdr:cNvPr id="467" name="テキスト ボックス 466"/>
        <xdr:cNvSpPr txBox="1"/>
      </xdr:nvSpPr>
      <xdr:spPr>
        <a:xfrm>
          <a:off x="9372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62249</xdr:rowOff>
    </xdr:from>
    <xdr:to>
      <xdr:col>46</xdr:col>
      <xdr:colOff>38100</xdr:colOff>
      <xdr:row>98</xdr:row>
      <xdr:rowOff>163849</xdr:rowOff>
    </xdr:to>
    <xdr:sp macro="" textlink="">
      <xdr:nvSpPr>
        <xdr:cNvPr id="468" name="楕円 467"/>
        <xdr:cNvSpPr/>
      </xdr:nvSpPr>
      <xdr:spPr>
        <a:xfrm>
          <a:off x="8699500" y="168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154976</xdr:rowOff>
    </xdr:from>
    <xdr:ext cx="469744" cy="259045"/>
    <xdr:sp macro="" textlink="">
      <xdr:nvSpPr>
        <xdr:cNvPr id="469" name="テキスト ボックス 468"/>
        <xdr:cNvSpPr txBox="1"/>
      </xdr:nvSpPr>
      <xdr:spPr>
        <a:xfrm>
          <a:off x="8515428" y="169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156471</xdr:rowOff>
    </xdr:from>
    <xdr:to>
      <xdr:col>41</xdr:col>
      <xdr:colOff>101600</xdr:colOff>
      <xdr:row>93</xdr:row>
      <xdr:rowOff>86621</xdr:rowOff>
    </xdr:to>
    <xdr:sp macro="" textlink="">
      <xdr:nvSpPr>
        <xdr:cNvPr id="470" name="楕円 469"/>
        <xdr:cNvSpPr/>
      </xdr:nvSpPr>
      <xdr:spPr>
        <a:xfrm>
          <a:off x="7810500" y="15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103148</xdr:rowOff>
    </xdr:from>
    <xdr:ext cx="534377" cy="259045"/>
    <xdr:sp macro="" textlink="">
      <xdr:nvSpPr>
        <xdr:cNvPr id="471" name="テキスト ボックス 470"/>
        <xdr:cNvSpPr txBox="1"/>
      </xdr:nvSpPr>
      <xdr:spPr>
        <a:xfrm>
          <a:off x="7594111" y="157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35611</xdr:rowOff>
    </xdr:from>
    <xdr:to>
      <xdr:col>85</xdr:col>
      <xdr:colOff>127000</xdr:colOff>
      <xdr:row>39</xdr:row>
      <xdr:rowOff>44450</xdr:rowOff>
    </xdr:to>
    <xdr:cxnSp macro="">
      <xdr:nvCxnSpPr>
        <xdr:cNvPr id="500" name="直線コネクタ 499"/>
        <xdr:cNvCxnSpPr/>
      </xdr:nvCxnSpPr>
      <xdr:spPr>
        <a:xfrm flipV="1">
          <a:off x="15481300" y="672216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43866</xdr:rowOff>
    </xdr:from>
    <xdr:to>
      <xdr:col>81</xdr:col>
      <xdr:colOff>50800</xdr:colOff>
      <xdr:row>39</xdr:row>
      <xdr:rowOff>44450</xdr:rowOff>
    </xdr:to>
    <xdr:cxnSp macro="">
      <xdr:nvCxnSpPr>
        <xdr:cNvPr id="503" name="直線コネクタ 502"/>
        <xdr:cNvCxnSpPr/>
      </xdr:nvCxnSpPr>
      <xdr:spPr>
        <a:xfrm>
          <a:off x="14592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12192</xdr:rowOff>
    </xdr:from>
    <xdr:to>
      <xdr:col>76</xdr:col>
      <xdr:colOff>114300</xdr:colOff>
      <xdr:row>39</xdr:row>
      <xdr:rowOff>43866</xdr:rowOff>
    </xdr:to>
    <xdr:cxnSp macro="">
      <xdr:nvCxnSpPr>
        <xdr:cNvPr id="506" name="直線コネクタ 505"/>
        <xdr:cNvCxnSpPr/>
      </xdr:nvCxnSpPr>
      <xdr:spPr>
        <a:xfrm>
          <a:off x="13703300" y="6698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5817</xdr:rowOff>
    </xdr:from>
    <xdr:to>
      <xdr:col>71</xdr:col>
      <xdr:colOff>177800</xdr:colOff>
      <xdr:row>39</xdr:row>
      <xdr:rowOff>12192</xdr:rowOff>
    </xdr:to>
    <xdr:cxnSp macro="">
      <xdr:nvCxnSpPr>
        <xdr:cNvPr id="509" name="直線コネクタ 508"/>
        <xdr:cNvCxnSpPr/>
      </xdr:nvCxnSpPr>
      <xdr:spPr>
        <a:xfrm>
          <a:off x="12814300" y="6692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156261</xdr:rowOff>
    </xdr:from>
    <xdr:to>
      <xdr:col>85</xdr:col>
      <xdr:colOff>177800</xdr:colOff>
      <xdr:row>39</xdr:row>
      <xdr:rowOff>86411</xdr:rowOff>
    </xdr:to>
    <xdr:sp macro="" textlink="">
      <xdr:nvSpPr>
        <xdr:cNvPr id="519" name="楕円 518"/>
        <xdr:cNvSpPr/>
      </xdr:nvSpPr>
      <xdr:spPr>
        <a:xfrm>
          <a:off x="162687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164516</xdr:rowOff>
    </xdr:from>
    <xdr:to>
      <xdr:col>76</xdr:col>
      <xdr:colOff>165100</xdr:colOff>
      <xdr:row>39</xdr:row>
      <xdr:rowOff>94666</xdr:rowOff>
    </xdr:to>
    <xdr:sp macro="" textlink="">
      <xdr:nvSpPr>
        <xdr:cNvPr id="523" name="楕円 522"/>
        <xdr:cNvSpPr/>
      </xdr:nvSpPr>
      <xdr:spPr>
        <a:xfrm>
          <a:off x="14541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85793</xdr:rowOff>
    </xdr:from>
    <xdr:ext cx="313932" cy="259045"/>
    <xdr:sp macro="" textlink="">
      <xdr:nvSpPr>
        <xdr:cNvPr id="524" name="テキスト ボックス 523"/>
        <xdr:cNvSpPr txBox="1"/>
      </xdr:nvSpPr>
      <xdr:spPr>
        <a:xfrm>
          <a:off x="14435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132842</xdr:rowOff>
    </xdr:from>
    <xdr:to>
      <xdr:col>72</xdr:col>
      <xdr:colOff>38100</xdr:colOff>
      <xdr:row>39</xdr:row>
      <xdr:rowOff>62992</xdr:rowOff>
    </xdr:to>
    <xdr:sp macro="" textlink="">
      <xdr:nvSpPr>
        <xdr:cNvPr id="525" name="楕円 524"/>
        <xdr:cNvSpPr/>
      </xdr:nvSpPr>
      <xdr:spPr>
        <a:xfrm>
          <a:off x="1365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54119</xdr:rowOff>
    </xdr:from>
    <xdr:ext cx="469744" cy="259045"/>
    <xdr:sp macro="" textlink="">
      <xdr:nvSpPr>
        <xdr:cNvPr id="526" name="テキスト ボックス 525"/>
        <xdr:cNvSpPr txBox="1"/>
      </xdr:nvSpPr>
      <xdr:spPr>
        <a:xfrm>
          <a:off x="13468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126467</xdr:rowOff>
    </xdr:from>
    <xdr:to>
      <xdr:col>67</xdr:col>
      <xdr:colOff>101600</xdr:colOff>
      <xdr:row>39</xdr:row>
      <xdr:rowOff>56617</xdr:rowOff>
    </xdr:to>
    <xdr:sp macro="" textlink="">
      <xdr:nvSpPr>
        <xdr:cNvPr id="527" name="楕円 526"/>
        <xdr:cNvSpPr/>
      </xdr:nvSpPr>
      <xdr:spPr>
        <a:xfrm>
          <a:off x="1276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47744</xdr:rowOff>
    </xdr:from>
    <xdr:ext cx="469744" cy="259045"/>
    <xdr:sp macro="" textlink="">
      <xdr:nvSpPr>
        <xdr:cNvPr id="528" name="テキスト ボックス 527"/>
        <xdr:cNvSpPr txBox="1"/>
      </xdr:nvSpPr>
      <xdr:spPr>
        <a:xfrm>
          <a:off x="12579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4293</xdr:rowOff>
    </xdr:from>
    <xdr:to>
      <xdr:col>85</xdr:col>
      <xdr:colOff>127000</xdr:colOff>
      <xdr:row>76</xdr:row>
      <xdr:rowOff>34620</xdr:rowOff>
    </xdr:to>
    <xdr:cxnSp macro="">
      <xdr:nvCxnSpPr>
        <xdr:cNvPr id="606" name="直線コネクタ 605"/>
        <xdr:cNvCxnSpPr/>
      </xdr:nvCxnSpPr>
      <xdr:spPr>
        <a:xfrm flipV="1">
          <a:off x="15481300" y="13034493"/>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26988</xdr:rowOff>
    </xdr:from>
    <xdr:to>
      <xdr:col>81</xdr:col>
      <xdr:colOff>50800</xdr:colOff>
      <xdr:row>76</xdr:row>
      <xdr:rowOff>34620</xdr:rowOff>
    </xdr:to>
    <xdr:cxnSp macro="">
      <xdr:nvCxnSpPr>
        <xdr:cNvPr id="609" name="直線コネクタ 608"/>
        <xdr:cNvCxnSpPr/>
      </xdr:nvCxnSpPr>
      <xdr:spPr>
        <a:xfrm>
          <a:off x="14592300" y="13057188"/>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5714</xdr:rowOff>
    </xdr:from>
    <xdr:to>
      <xdr:col>76</xdr:col>
      <xdr:colOff>114300</xdr:colOff>
      <xdr:row>76</xdr:row>
      <xdr:rowOff>26988</xdr:rowOff>
    </xdr:to>
    <xdr:cxnSp macro="">
      <xdr:nvCxnSpPr>
        <xdr:cNvPr id="612" name="直線コネクタ 611"/>
        <xdr:cNvCxnSpPr/>
      </xdr:nvCxnSpPr>
      <xdr:spPr>
        <a:xfrm>
          <a:off x="13703300" y="13035914"/>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5714</xdr:rowOff>
    </xdr:from>
    <xdr:to>
      <xdr:col>71</xdr:col>
      <xdr:colOff>177800</xdr:colOff>
      <xdr:row>76</xdr:row>
      <xdr:rowOff>26912</xdr:rowOff>
    </xdr:to>
    <xdr:cxnSp macro="">
      <xdr:nvCxnSpPr>
        <xdr:cNvPr id="615" name="直線コネクタ 614"/>
        <xdr:cNvCxnSpPr/>
      </xdr:nvCxnSpPr>
      <xdr:spPr>
        <a:xfrm flipV="1">
          <a:off x="12814300" y="1303591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124943</xdr:rowOff>
    </xdr:from>
    <xdr:to>
      <xdr:col>85</xdr:col>
      <xdr:colOff>177800</xdr:colOff>
      <xdr:row>76</xdr:row>
      <xdr:rowOff>55093</xdr:rowOff>
    </xdr:to>
    <xdr:sp macro="" textlink="">
      <xdr:nvSpPr>
        <xdr:cNvPr id="625" name="楕円 624"/>
        <xdr:cNvSpPr/>
      </xdr:nvSpPr>
      <xdr:spPr>
        <a:xfrm>
          <a:off x="16268700" y="12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147820</xdr:rowOff>
    </xdr:from>
    <xdr:ext cx="534377" cy="259045"/>
    <xdr:sp macro="" textlink="">
      <xdr:nvSpPr>
        <xdr:cNvPr id="626" name="公債費該当値テキスト"/>
        <xdr:cNvSpPr txBox="1"/>
      </xdr:nvSpPr>
      <xdr:spPr>
        <a:xfrm>
          <a:off x="16370300" y="128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155270</xdr:rowOff>
    </xdr:from>
    <xdr:to>
      <xdr:col>81</xdr:col>
      <xdr:colOff>101600</xdr:colOff>
      <xdr:row>76</xdr:row>
      <xdr:rowOff>85420</xdr:rowOff>
    </xdr:to>
    <xdr:sp macro="" textlink="">
      <xdr:nvSpPr>
        <xdr:cNvPr id="627" name="楕円 626"/>
        <xdr:cNvSpPr/>
      </xdr:nvSpPr>
      <xdr:spPr>
        <a:xfrm>
          <a:off x="15430500" y="130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101947</xdr:rowOff>
    </xdr:from>
    <xdr:ext cx="534377" cy="259045"/>
    <xdr:sp macro="" textlink="">
      <xdr:nvSpPr>
        <xdr:cNvPr id="628" name="テキスト ボックス 627"/>
        <xdr:cNvSpPr txBox="1"/>
      </xdr:nvSpPr>
      <xdr:spPr>
        <a:xfrm>
          <a:off x="15214111" y="127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147638</xdr:rowOff>
    </xdr:from>
    <xdr:to>
      <xdr:col>76</xdr:col>
      <xdr:colOff>165100</xdr:colOff>
      <xdr:row>76</xdr:row>
      <xdr:rowOff>77788</xdr:rowOff>
    </xdr:to>
    <xdr:sp macro="" textlink="">
      <xdr:nvSpPr>
        <xdr:cNvPr id="629" name="楕円 628"/>
        <xdr:cNvSpPr/>
      </xdr:nvSpPr>
      <xdr:spPr>
        <a:xfrm>
          <a:off x="145415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94315</xdr:rowOff>
    </xdr:from>
    <xdr:ext cx="534377" cy="259045"/>
    <xdr:sp macro="" textlink="">
      <xdr:nvSpPr>
        <xdr:cNvPr id="630" name="テキスト ボックス 629"/>
        <xdr:cNvSpPr txBox="1"/>
      </xdr:nvSpPr>
      <xdr:spPr>
        <a:xfrm>
          <a:off x="14325111" y="127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126365</xdr:rowOff>
    </xdr:from>
    <xdr:to>
      <xdr:col>72</xdr:col>
      <xdr:colOff>38100</xdr:colOff>
      <xdr:row>76</xdr:row>
      <xdr:rowOff>56514</xdr:rowOff>
    </xdr:to>
    <xdr:sp macro="" textlink="">
      <xdr:nvSpPr>
        <xdr:cNvPr id="631" name="楕円 630"/>
        <xdr:cNvSpPr/>
      </xdr:nvSpPr>
      <xdr:spPr>
        <a:xfrm>
          <a:off x="13652500" y="1298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47641</xdr:rowOff>
    </xdr:from>
    <xdr:ext cx="534377" cy="259045"/>
    <xdr:sp macro="" textlink="">
      <xdr:nvSpPr>
        <xdr:cNvPr id="632" name="テキスト ボックス 631"/>
        <xdr:cNvSpPr txBox="1"/>
      </xdr:nvSpPr>
      <xdr:spPr>
        <a:xfrm>
          <a:off x="13436111" y="130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147562</xdr:rowOff>
    </xdr:from>
    <xdr:to>
      <xdr:col>67</xdr:col>
      <xdr:colOff>101600</xdr:colOff>
      <xdr:row>76</xdr:row>
      <xdr:rowOff>77712</xdr:rowOff>
    </xdr:to>
    <xdr:sp macro="" textlink="">
      <xdr:nvSpPr>
        <xdr:cNvPr id="633" name="楕円 632"/>
        <xdr:cNvSpPr/>
      </xdr:nvSpPr>
      <xdr:spPr>
        <a:xfrm>
          <a:off x="12763500" y="130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68839</xdr:rowOff>
    </xdr:from>
    <xdr:ext cx="534377" cy="259045"/>
    <xdr:sp macro="" textlink="">
      <xdr:nvSpPr>
        <xdr:cNvPr id="634" name="テキスト ボックス 633"/>
        <xdr:cNvSpPr txBox="1"/>
      </xdr:nvSpPr>
      <xdr:spPr>
        <a:xfrm>
          <a:off x="12547111"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100600</xdr:rowOff>
    </xdr:from>
    <xdr:to>
      <xdr:col>85</xdr:col>
      <xdr:colOff>127000</xdr:colOff>
      <xdr:row>98</xdr:row>
      <xdr:rowOff>126071</xdr:rowOff>
    </xdr:to>
    <xdr:cxnSp macro="">
      <xdr:nvCxnSpPr>
        <xdr:cNvPr id="661" name="直線コネクタ 660"/>
        <xdr:cNvCxnSpPr/>
      </xdr:nvCxnSpPr>
      <xdr:spPr>
        <a:xfrm flipV="1">
          <a:off x="15481300" y="16902700"/>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126071</xdr:rowOff>
    </xdr:from>
    <xdr:to>
      <xdr:col>81</xdr:col>
      <xdr:colOff>50800</xdr:colOff>
      <xdr:row>98</xdr:row>
      <xdr:rowOff>127374</xdr:rowOff>
    </xdr:to>
    <xdr:cxnSp macro="">
      <xdr:nvCxnSpPr>
        <xdr:cNvPr id="664" name="直線コネクタ 663"/>
        <xdr:cNvCxnSpPr/>
      </xdr:nvCxnSpPr>
      <xdr:spPr>
        <a:xfrm flipV="1">
          <a:off x="14592300" y="1692817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127374</xdr:rowOff>
    </xdr:from>
    <xdr:to>
      <xdr:col>76</xdr:col>
      <xdr:colOff>114300</xdr:colOff>
      <xdr:row>98</xdr:row>
      <xdr:rowOff>138602</xdr:rowOff>
    </xdr:to>
    <xdr:cxnSp macro="">
      <xdr:nvCxnSpPr>
        <xdr:cNvPr id="667" name="直線コネクタ 666"/>
        <xdr:cNvCxnSpPr/>
      </xdr:nvCxnSpPr>
      <xdr:spPr>
        <a:xfrm flipV="1">
          <a:off x="13703300" y="16929474"/>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126761</xdr:rowOff>
    </xdr:from>
    <xdr:to>
      <xdr:col>71</xdr:col>
      <xdr:colOff>177800</xdr:colOff>
      <xdr:row>98</xdr:row>
      <xdr:rowOff>138602</xdr:rowOff>
    </xdr:to>
    <xdr:cxnSp macro="">
      <xdr:nvCxnSpPr>
        <xdr:cNvPr id="670" name="直線コネクタ 669"/>
        <xdr:cNvCxnSpPr/>
      </xdr:nvCxnSpPr>
      <xdr:spPr>
        <a:xfrm>
          <a:off x="12814300" y="16928861"/>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49800</xdr:rowOff>
    </xdr:from>
    <xdr:to>
      <xdr:col>85</xdr:col>
      <xdr:colOff>177800</xdr:colOff>
      <xdr:row>98</xdr:row>
      <xdr:rowOff>151400</xdr:rowOff>
    </xdr:to>
    <xdr:sp macro="" textlink="">
      <xdr:nvSpPr>
        <xdr:cNvPr id="680" name="楕円 679"/>
        <xdr:cNvSpPr/>
      </xdr:nvSpPr>
      <xdr:spPr>
        <a:xfrm>
          <a:off x="16268700" y="168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75271</xdr:rowOff>
    </xdr:from>
    <xdr:to>
      <xdr:col>81</xdr:col>
      <xdr:colOff>101600</xdr:colOff>
      <xdr:row>99</xdr:row>
      <xdr:rowOff>5421</xdr:rowOff>
    </xdr:to>
    <xdr:sp macro="" textlink="">
      <xdr:nvSpPr>
        <xdr:cNvPr id="682" name="楕円 681"/>
        <xdr:cNvSpPr/>
      </xdr:nvSpPr>
      <xdr:spPr>
        <a:xfrm>
          <a:off x="15430500" y="168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167998</xdr:rowOff>
    </xdr:from>
    <xdr:ext cx="469744" cy="259045"/>
    <xdr:sp macro="" textlink="">
      <xdr:nvSpPr>
        <xdr:cNvPr id="683" name="テキスト ボックス 682"/>
        <xdr:cNvSpPr txBox="1"/>
      </xdr:nvSpPr>
      <xdr:spPr>
        <a:xfrm>
          <a:off x="15246428" y="169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76574</xdr:rowOff>
    </xdr:from>
    <xdr:to>
      <xdr:col>76</xdr:col>
      <xdr:colOff>165100</xdr:colOff>
      <xdr:row>99</xdr:row>
      <xdr:rowOff>6724</xdr:rowOff>
    </xdr:to>
    <xdr:sp macro="" textlink="">
      <xdr:nvSpPr>
        <xdr:cNvPr id="684" name="楕円 683"/>
        <xdr:cNvSpPr/>
      </xdr:nvSpPr>
      <xdr:spPr>
        <a:xfrm>
          <a:off x="14541500" y="168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169301</xdr:rowOff>
    </xdr:from>
    <xdr:ext cx="469744" cy="259045"/>
    <xdr:sp macro="" textlink="">
      <xdr:nvSpPr>
        <xdr:cNvPr id="685" name="テキスト ボックス 684"/>
        <xdr:cNvSpPr txBox="1"/>
      </xdr:nvSpPr>
      <xdr:spPr>
        <a:xfrm>
          <a:off x="14357428" y="169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87802</xdr:rowOff>
    </xdr:from>
    <xdr:to>
      <xdr:col>72</xdr:col>
      <xdr:colOff>38100</xdr:colOff>
      <xdr:row>99</xdr:row>
      <xdr:rowOff>17952</xdr:rowOff>
    </xdr:to>
    <xdr:sp macro="" textlink="">
      <xdr:nvSpPr>
        <xdr:cNvPr id="686" name="楕円 685"/>
        <xdr:cNvSpPr/>
      </xdr:nvSpPr>
      <xdr:spPr>
        <a:xfrm>
          <a:off x="13652500" y="16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9079</xdr:rowOff>
    </xdr:from>
    <xdr:ext cx="378565" cy="259045"/>
    <xdr:sp macro="" textlink="">
      <xdr:nvSpPr>
        <xdr:cNvPr id="687" name="テキスト ボックス 686"/>
        <xdr:cNvSpPr txBox="1"/>
      </xdr:nvSpPr>
      <xdr:spPr>
        <a:xfrm>
          <a:off x="13514017" y="1698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75961</xdr:rowOff>
    </xdr:from>
    <xdr:to>
      <xdr:col>67</xdr:col>
      <xdr:colOff>101600</xdr:colOff>
      <xdr:row>99</xdr:row>
      <xdr:rowOff>6111</xdr:rowOff>
    </xdr:to>
    <xdr:sp macro="" textlink="">
      <xdr:nvSpPr>
        <xdr:cNvPr id="688" name="楕円 687"/>
        <xdr:cNvSpPr/>
      </xdr:nvSpPr>
      <xdr:spPr>
        <a:xfrm>
          <a:off x="12763500" y="168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168688</xdr:rowOff>
    </xdr:from>
    <xdr:ext cx="469744" cy="259045"/>
    <xdr:sp macro="" textlink="">
      <xdr:nvSpPr>
        <xdr:cNvPr id="689" name="テキスト ボックス 688"/>
        <xdr:cNvSpPr txBox="1"/>
      </xdr:nvSpPr>
      <xdr:spPr>
        <a:xfrm>
          <a:off x="12579428" y="169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150764</xdr:rowOff>
    </xdr:from>
    <xdr:to>
      <xdr:col>116</xdr:col>
      <xdr:colOff>63500</xdr:colOff>
      <xdr:row>38</xdr:row>
      <xdr:rowOff>8118</xdr:rowOff>
    </xdr:to>
    <xdr:cxnSp macro="">
      <xdr:nvCxnSpPr>
        <xdr:cNvPr id="716" name="直線コネクタ 715"/>
        <xdr:cNvCxnSpPr/>
      </xdr:nvCxnSpPr>
      <xdr:spPr>
        <a:xfrm>
          <a:off x="21323300" y="6494414"/>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150764</xdr:rowOff>
    </xdr:from>
    <xdr:to>
      <xdr:col>111</xdr:col>
      <xdr:colOff>177800</xdr:colOff>
      <xdr:row>38</xdr:row>
      <xdr:rowOff>139700</xdr:rowOff>
    </xdr:to>
    <xdr:cxnSp macro="">
      <xdr:nvCxnSpPr>
        <xdr:cNvPr id="719" name="直線コネクタ 718"/>
        <xdr:cNvCxnSpPr/>
      </xdr:nvCxnSpPr>
      <xdr:spPr>
        <a:xfrm flipV="1">
          <a:off x="20434300" y="6494414"/>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128768</xdr:rowOff>
    </xdr:from>
    <xdr:to>
      <xdr:col>116</xdr:col>
      <xdr:colOff>114300</xdr:colOff>
      <xdr:row>38</xdr:row>
      <xdr:rowOff>58917</xdr:rowOff>
    </xdr:to>
    <xdr:sp macro="" textlink="">
      <xdr:nvSpPr>
        <xdr:cNvPr id="735" name="楕円 734"/>
        <xdr:cNvSpPr/>
      </xdr:nvSpPr>
      <xdr:spPr>
        <a:xfrm>
          <a:off x="22110700" y="6472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151645</xdr:rowOff>
    </xdr:from>
    <xdr:ext cx="469744" cy="259045"/>
    <xdr:sp macro="" textlink="">
      <xdr:nvSpPr>
        <xdr:cNvPr id="736" name="投資及び出資金該当値テキスト"/>
        <xdr:cNvSpPr txBox="1"/>
      </xdr:nvSpPr>
      <xdr:spPr>
        <a:xfrm>
          <a:off x="22212300" y="632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99964</xdr:rowOff>
    </xdr:from>
    <xdr:to>
      <xdr:col>112</xdr:col>
      <xdr:colOff>38100</xdr:colOff>
      <xdr:row>38</xdr:row>
      <xdr:rowOff>30114</xdr:rowOff>
    </xdr:to>
    <xdr:sp macro="" textlink="">
      <xdr:nvSpPr>
        <xdr:cNvPr id="737" name="楕円 736"/>
        <xdr:cNvSpPr/>
      </xdr:nvSpPr>
      <xdr:spPr>
        <a:xfrm>
          <a:off x="21272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46641</xdr:rowOff>
    </xdr:from>
    <xdr:ext cx="469744" cy="259045"/>
    <xdr:sp macro="" textlink="">
      <xdr:nvSpPr>
        <xdr:cNvPr id="738" name="テキスト ボックス 737"/>
        <xdr:cNvSpPr txBox="1"/>
      </xdr:nvSpPr>
      <xdr:spPr>
        <a:xfrm>
          <a:off x="21088428" y="62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42011</xdr:rowOff>
    </xdr:from>
    <xdr:to>
      <xdr:col>116</xdr:col>
      <xdr:colOff>63500</xdr:colOff>
      <xdr:row>59</xdr:row>
      <xdr:rowOff>42355</xdr:rowOff>
    </xdr:to>
    <xdr:cxnSp macro="">
      <xdr:nvCxnSpPr>
        <xdr:cNvPr id="773" name="直線コネクタ 772"/>
        <xdr:cNvCxnSpPr/>
      </xdr:nvCxnSpPr>
      <xdr:spPr>
        <a:xfrm>
          <a:off x="21323300" y="10157561"/>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40983</xdr:rowOff>
    </xdr:from>
    <xdr:to>
      <xdr:col>111</xdr:col>
      <xdr:colOff>177800</xdr:colOff>
      <xdr:row>59</xdr:row>
      <xdr:rowOff>42011</xdr:rowOff>
    </xdr:to>
    <xdr:cxnSp macro="">
      <xdr:nvCxnSpPr>
        <xdr:cNvPr id="776" name="直線コネクタ 775"/>
        <xdr:cNvCxnSpPr/>
      </xdr:nvCxnSpPr>
      <xdr:spPr>
        <a:xfrm>
          <a:off x="20434300" y="1015653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36144</xdr:rowOff>
    </xdr:from>
    <xdr:to>
      <xdr:col>107</xdr:col>
      <xdr:colOff>50800</xdr:colOff>
      <xdr:row>59</xdr:row>
      <xdr:rowOff>40983</xdr:rowOff>
    </xdr:to>
    <xdr:cxnSp macro="">
      <xdr:nvCxnSpPr>
        <xdr:cNvPr id="779" name="直線コネクタ 778"/>
        <xdr:cNvCxnSpPr/>
      </xdr:nvCxnSpPr>
      <xdr:spPr>
        <a:xfrm>
          <a:off x="19545300" y="1015169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34734</xdr:rowOff>
    </xdr:from>
    <xdr:to>
      <xdr:col>102</xdr:col>
      <xdr:colOff>114300</xdr:colOff>
      <xdr:row>59</xdr:row>
      <xdr:rowOff>36144</xdr:rowOff>
    </xdr:to>
    <xdr:cxnSp macro="">
      <xdr:nvCxnSpPr>
        <xdr:cNvPr id="782" name="直線コネクタ 781"/>
        <xdr:cNvCxnSpPr/>
      </xdr:nvCxnSpPr>
      <xdr:spPr>
        <a:xfrm>
          <a:off x="18656300" y="1015028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792" name="楕円 791"/>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793" name="貸付金該当値テキスト"/>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794" name="楕円 793"/>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83938</xdr:rowOff>
    </xdr:from>
    <xdr:ext cx="313932" cy="259045"/>
    <xdr:sp macro="" textlink="">
      <xdr:nvSpPr>
        <xdr:cNvPr id="795" name="テキスト ボックス 794"/>
        <xdr:cNvSpPr txBox="1"/>
      </xdr:nvSpPr>
      <xdr:spPr>
        <a:xfrm>
          <a:off x="21166333" y="10199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161633</xdr:rowOff>
    </xdr:from>
    <xdr:to>
      <xdr:col>107</xdr:col>
      <xdr:colOff>101600</xdr:colOff>
      <xdr:row>59</xdr:row>
      <xdr:rowOff>91783</xdr:rowOff>
    </xdr:to>
    <xdr:sp macro="" textlink="">
      <xdr:nvSpPr>
        <xdr:cNvPr id="796" name="楕円 795"/>
        <xdr:cNvSpPr/>
      </xdr:nvSpPr>
      <xdr:spPr>
        <a:xfrm>
          <a:off x="20383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82910</xdr:rowOff>
    </xdr:from>
    <xdr:ext cx="313932" cy="259045"/>
    <xdr:sp macro="" textlink="">
      <xdr:nvSpPr>
        <xdr:cNvPr id="797" name="テキスト ボックス 796"/>
        <xdr:cNvSpPr txBox="1"/>
      </xdr:nvSpPr>
      <xdr:spPr>
        <a:xfrm>
          <a:off x="20277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156794</xdr:rowOff>
    </xdr:from>
    <xdr:to>
      <xdr:col>102</xdr:col>
      <xdr:colOff>165100</xdr:colOff>
      <xdr:row>59</xdr:row>
      <xdr:rowOff>86944</xdr:rowOff>
    </xdr:to>
    <xdr:sp macro="" textlink="">
      <xdr:nvSpPr>
        <xdr:cNvPr id="798" name="楕円 797"/>
        <xdr:cNvSpPr/>
      </xdr:nvSpPr>
      <xdr:spPr>
        <a:xfrm>
          <a:off x="19494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78071</xdr:rowOff>
    </xdr:from>
    <xdr:ext cx="378565" cy="259045"/>
    <xdr:sp macro="" textlink="">
      <xdr:nvSpPr>
        <xdr:cNvPr id="799" name="テキスト ボックス 798"/>
        <xdr:cNvSpPr txBox="1"/>
      </xdr:nvSpPr>
      <xdr:spPr>
        <a:xfrm>
          <a:off x="19356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155384</xdr:rowOff>
    </xdr:from>
    <xdr:to>
      <xdr:col>98</xdr:col>
      <xdr:colOff>38100</xdr:colOff>
      <xdr:row>59</xdr:row>
      <xdr:rowOff>85534</xdr:rowOff>
    </xdr:to>
    <xdr:sp macro="" textlink="">
      <xdr:nvSpPr>
        <xdr:cNvPr id="800" name="楕円 799"/>
        <xdr:cNvSpPr/>
      </xdr:nvSpPr>
      <xdr:spPr>
        <a:xfrm>
          <a:off x="18605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76661</xdr:rowOff>
    </xdr:from>
    <xdr:ext cx="378565" cy="259045"/>
    <xdr:sp macro="" textlink="">
      <xdr:nvSpPr>
        <xdr:cNvPr id="801" name="テキスト ボックス 800"/>
        <xdr:cNvSpPr txBox="1"/>
      </xdr:nvSpPr>
      <xdr:spPr>
        <a:xfrm>
          <a:off x="18467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120726</xdr:rowOff>
    </xdr:from>
    <xdr:to>
      <xdr:col>116</xdr:col>
      <xdr:colOff>63500</xdr:colOff>
      <xdr:row>78</xdr:row>
      <xdr:rowOff>127927</xdr:rowOff>
    </xdr:to>
    <xdr:cxnSp macro="">
      <xdr:nvCxnSpPr>
        <xdr:cNvPr id="831" name="直線コネクタ 830"/>
        <xdr:cNvCxnSpPr/>
      </xdr:nvCxnSpPr>
      <xdr:spPr>
        <a:xfrm flipV="1">
          <a:off x="21323300" y="1349382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83959</xdr:rowOff>
    </xdr:from>
    <xdr:to>
      <xdr:col>111</xdr:col>
      <xdr:colOff>177800</xdr:colOff>
      <xdr:row>78</xdr:row>
      <xdr:rowOff>127927</xdr:rowOff>
    </xdr:to>
    <xdr:cxnSp macro="">
      <xdr:nvCxnSpPr>
        <xdr:cNvPr id="834" name="直線コネクタ 833"/>
        <xdr:cNvCxnSpPr/>
      </xdr:nvCxnSpPr>
      <xdr:spPr>
        <a:xfrm>
          <a:off x="20434300" y="13285609"/>
          <a:ext cx="889000" cy="2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83959</xdr:rowOff>
    </xdr:from>
    <xdr:to>
      <xdr:col>107</xdr:col>
      <xdr:colOff>50800</xdr:colOff>
      <xdr:row>77</xdr:row>
      <xdr:rowOff>113888</xdr:rowOff>
    </xdr:to>
    <xdr:cxnSp macro="">
      <xdr:nvCxnSpPr>
        <xdr:cNvPr id="837" name="直線コネクタ 836"/>
        <xdr:cNvCxnSpPr/>
      </xdr:nvCxnSpPr>
      <xdr:spPr>
        <a:xfrm flipV="1">
          <a:off x="19545300" y="13285609"/>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106190</xdr:rowOff>
    </xdr:from>
    <xdr:to>
      <xdr:col>102</xdr:col>
      <xdr:colOff>114300</xdr:colOff>
      <xdr:row>77</xdr:row>
      <xdr:rowOff>113888</xdr:rowOff>
    </xdr:to>
    <xdr:cxnSp macro="">
      <xdr:nvCxnSpPr>
        <xdr:cNvPr id="840" name="直線コネクタ 839"/>
        <xdr:cNvCxnSpPr/>
      </xdr:nvCxnSpPr>
      <xdr:spPr>
        <a:xfrm>
          <a:off x="18656300" y="13307840"/>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69926</xdr:rowOff>
    </xdr:from>
    <xdr:to>
      <xdr:col>116</xdr:col>
      <xdr:colOff>114300</xdr:colOff>
      <xdr:row>79</xdr:row>
      <xdr:rowOff>76</xdr:rowOff>
    </xdr:to>
    <xdr:sp macro="" textlink="">
      <xdr:nvSpPr>
        <xdr:cNvPr id="850" name="楕円 849"/>
        <xdr:cNvSpPr/>
      </xdr:nvSpPr>
      <xdr:spPr>
        <a:xfrm>
          <a:off x="22110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156303</xdr:rowOff>
    </xdr:from>
    <xdr:ext cx="534377" cy="259045"/>
    <xdr:sp macro="" textlink="">
      <xdr:nvSpPr>
        <xdr:cNvPr id="851" name="繰出金該当値テキスト"/>
        <xdr:cNvSpPr txBox="1"/>
      </xdr:nvSpPr>
      <xdr:spPr>
        <a:xfrm>
          <a:off x="22212300" y="133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77127</xdr:rowOff>
    </xdr:from>
    <xdr:to>
      <xdr:col>112</xdr:col>
      <xdr:colOff>38100</xdr:colOff>
      <xdr:row>79</xdr:row>
      <xdr:rowOff>7277</xdr:rowOff>
    </xdr:to>
    <xdr:sp macro="" textlink="">
      <xdr:nvSpPr>
        <xdr:cNvPr id="852" name="楕円 851"/>
        <xdr:cNvSpPr/>
      </xdr:nvSpPr>
      <xdr:spPr>
        <a:xfrm>
          <a:off x="21272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169854</xdr:rowOff>
    </xdr:from>
    <xdr:ext cx="534377" cy="259045"/>
    <xdr:sp macro="" textlink="">
      <xdr:nvSpPr>
        <xdr:cNvPr id="853" name="テキスト ボックス 852"/>
        <xdr:cNvSpPr txBox="1"/>
      </xdr:nvSpPr>
      <xdr:spPr>
        <a:xfrm>
          <a:off x="21056111" y="135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33159</xdr:rowOff>
    </xdr:from>
    <xdr:to>
      <xdr:col>107</xdr:col>
      <xdr:colOff>101600</xdr:colOff>
      <xdr:row>77</xdr:row>
      <xdr:rowOff>134759</xdr:rowOff>
    </xdr:to>
    <xdr:sp macro="" textlink="">
      <xdr:nvSpPr>
        <xdr:cNvPr id="854" name="楕円 853"/>
        <xdr:cNvSpPr/>
      </xdr:nvSpPr>
      <xdr:spPr>
        <a:xfrm>
          <a:off x="20383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125886</xdr:rowOff>
    </xdr:from>
    <xdr:ext cx="534377" cy="259045"/>
    <xdr:sp macro="" textlink="">
      <xdr:nvSpPr>
        <xdr:cNvPr id="855" name="テキスト ボックス 854"/>
        <xdr:cNvSpPr txBox="1"/>
      </xdr:nvSpPr>
      <xdr:spPr>
        <a:xfrm>
          <a:off x="20167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63088</xdr:rowOff>
    </xdr:from>
    <xdr:to>
      <xdr:col>102</xdr:col>
      <xdr:colOff>165100</xdr:colOff>
      <xdr:row>77</xdr:row>
      <xdr:rowOff>164688</xdr:rowOff>
    </xdr:to>
    <xdr:sp macro="" textlink="">
      <xdr:nvSpPr>
        <xdr:cNvPr id="856" name="楕円 855"/>
        <xdr:cNvSpPr/>
      </xdr:nvSpPr>
      <xdr:spPr>
        <a:xfrm>
          <a:off x="19494500" y="132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155815</xdr:rowOff>
    </xdr:from>
    <xdr:ext cx="534377" cy="259045"/>
    <xdr:sp macro="" textlink="">
      <xdr:nvSpPr>
        <xdr:cNvPr id="857" name="テキスト ボックス 856"/>
        <xdr:cNvSpPr txBox="1"/>
      </xdr:nvSpPr>
      <xdr:spPr>
        <a:xfrm>
          <a:off x="19278111" y="133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55390</xdr:rowOff>
    </xdr:from>
    <xdr:to>
      <xdr:col>98</xdr:col>
      <xdr:colOff>38100</xdr:colOff>
      <xdr:row>77</xdr:row>
      <xdr:rowOff>156990</xdr:rowOff>
    </xdr:to>
    <xdr:sp macro="" textlink="">
      <xdr:nvSpPr>
        <xdr:cNvPr id="858" name="楕円 857"/>
        <xdr:cNvSpPr/>
      </xdr:nvSpPr>
      <xdr:spPr>
        <a:xfrm>
          <a:off x="186055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148117</xdr:rowOff>
    </xdr:from>
    <xdr:ext cx="534377" cy="259045"/>
    <xdr:sp macro="" textlink="">
      <xdr:nvSpPr>
        <xdr:cNvPr id="859" name="テキスト ボックス 858"/>
        <xdr:cNvSpPr txBox="1"/>
      </xdr:nvSpPr>
      <xdr:spPr>
        <a:xfrm>
          <a:off x="18389111" y="133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人件費においてはワークライフバランスの実現のために時間外勤務の削減等に取り組んだため類似団体平均を下回ることとなった。維持補修費においては前年度比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円の増となったが、類似団体平均を大きく下回っており、要因としては、平成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ている公共施設等総合管理計画に基づき施設の統廃合、長寿命化等を進めることから、緊急的な維持補修以外を先送りしているためである。扶助費においては障害者自立支援法による給付の増加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子ども子育て支援</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制度に伴う私立保育園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施設型給付費</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新たな処遇改善加算が創設されたことや児童数の増加により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主な要因となり前年度比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普通建設事業費においては十二坊温泉ゆらら活性化事業の増築・施設改修工事、甲西中学校改築事業等の整備事業を実施したが、農業振興等拠点施設整備事業および石部中学校改築事業等の減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今後人口減少社会を迎えるにあたり新規事業から既存施設の長寿命化への方向転換および地方債の新規発行と償還のバランスに注視しながら事業を実施する必要がある。積立金においては、これまで決算剰余金について歳計外で財政調整基金へ積立ててい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年度決算以降の剰余金は、翌年度の予算に計上して積立てることとしたため前年度比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5,571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介護保険特別会計繰出金、滋賀県後期高齢者医療広域連合繰出金の増加により前年度比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年度から下水道事業会計が企業会計へ移行したことにより繰出金で支出していた一部が補助費等での支出になったため類似団体平均を大きく下回っている。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107315</xdr:rowOff>
    </xdr:to>
    <xdr:cxnSp macro="">
      <xdr:nvCxnSpPr>
        <xdr:cNvPr id="61" name="直線コネクタ 60"/>
        <xdr:cNvCxnSpPr/>
      </xdr:nvCxnSpPr>
      <xdr:spPr>
        <a:xfrm flipV="1">
          <a:off x="3797300" y="6221603"/>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25781</xdr:rowOff>
    </xdr:from>
    <xdr:to>
      <xdr:col>19</xdr:col>
      <xdr:colOff>177800</xdr:colOff>
      <xdr:row>36</xdr:row>
      <xdr:rowOff>107315</xdr:rowOff>
    </xdr:to>
    <xdr:cxnSp macro="">
      <xdr:nvCxnSpPr>
        <xdr:cNvPr id="64" name="直線コネクタ 63"/>
        <xdr:cNvCxnSpPr/>
      </xdr:nvCxnSpPr>
      <xdr:spPr>
        <a:xfrm>
          <a:off x="2908300" y="619798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25781</xdr:rowOff>
    </xdr:to>
    <xdr:cxnSp macro="">
      <xdr:nvCxnSpPr>
        <xdr:cNvPr id="67" name="直線コネクタ 66"/>
        <xdr:cNvCxnSpPr/>
      </xdr:nvCxnSpPr>
      <xdr:spPr>
        <a:xfrm>
          <a:off x="2019300" y="6161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111125</xdr:rowOff>
    </xdr:to>
    <xdr:cxnSp macro="">
      <xdr:nvCxnSpPr>
        <xdr:cNvPr id="70" name="直線コネクタ 69"/>
        <xdr:cNvCxnSpPr/>
      </xdr:nvCxnSpPr>
      <xdr:spPr>
        <a:xfrm flipV="1">
          <a:off x="1130300" y="61617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170053</xdr:rowOff>
    </xdr:from>
    <xdr:to>
      <xdr:col>24</xdr:col>
      <xdr:colOff>114300</xdr:colOff>
      <xdr:row>36</xdr:row>
      <xdr:rowOff>100203</xdr:rowOff>
    </xdr:to>
    <xdr:sp macro="" textlink="">
      <xdr:nvSpPr>
        <xdr:cNvPr id="80" name="楕円 79"/>
        <xdr:cNvSpPr/>
      </xdr:nvSpPr>
      <xdr:spPr>
        <a:xfrm>
          <a:off x="4584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21480</xdr:rowOff>
    </xdr:from>
    <xdr:ext cx="469744" cy="259045"/>
    <xdr:sp macro="" textlink="">
      <xdr:nvSpPr>
        <xdr:cNvPr id="81" name="議会費該当値テキスト"/>
        <xdr:cNvSpPr txBox="1"/>
      </xdr:nvSpPr>
      <xdr:spPr>
        <a:xfrm>
          <a:off x="4686300" y="60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146431</xdr:rowOff>
    </xdr:from>
    <xdr:to>
      <xdr:col>15</xdr:col>
      <xdr:colOff>101600</xdr:colOff>
      <xdr:row>36</xdr:row>
      <xdr:rowOff>76581</xdr:rowOff>
    </xdr:to>
    <xdr:sp macro="" textlink="">
      <xdr:nvSpPr>
        <xdr:cNvPr id="84" name="楕円 83"/>
        <xdr:cNvSpPr/>
      </xdr:nvSpPr>
      <xdr:spPr>
        <a:xfrm>
          <a:off x="2857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67708</xdr:rowOff>
    </xdr:from>
    <xdr:ext cx="469744" cy="259045"/>
    <xdr:sp macro="" textlink="">
      <xdr:nvSpPr>
        <xdr:cNvPr id="85" name="テキスト ボックス 84"/>
        <xdr:cNvSpPr txBox="1"/>
      </xdr:nvSpPr>
      <xdr:spPr>
        <a:xfrm>
          <a:off x="2673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110236</xdr:rowOff>
    </xdr:from>
    <xdr:to>
      <xdr:col>10</xdr:col>
      <xdr:colOff>165100</xdr:colOff>
      <xdr:row>36</xdr:row>
      <xdr:rowOff>40386</xdr:rowOff>
    </xdr:to>
    <xdr:sp macro="" textlink="">
      <xdr:nvSpPr>
        <xdr:cNvPr id="86" name="楕円 85"/>
        <xdr:cNvSpPr/>
      </xdr:nvSpPr>
      <xdr:spPr>
        <a:xfrm>
          <a:off x="196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31513</xdr:rowOff>
    </xdr:from>
    <xdr:ext cx="469744" cy="259045"/>
    <xdr:sp macro="" textlink="">
      <xdr:nvSpPr>
        <xdr:cNvPr id="87" name="テキスト ボックス 86"/>
        <xdr:cNvSpPr txBox="1"/>
      </xdr:nvSpPr>
      <xdr:spPr>
        <a:xfrm>
          <a:off x="1784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107289</xdr:rowOff>
    </xdr:from>
    <xdr:to>
      <xdr:col>24</xdr:col>
      <xdr:colOff>63500</xdr:colOff>
      <xdr:row>57</xdr:row>
      <xdr:rowOff>123954</xdr:rowOff>
    </xdr:to>
    <xdr:cxnSp macro="">
      <xdr:nvCxnSpPr>
        <xdr:cNvPr id="116" name="直線コネクタ 115"/>
        <xdr:cNvCxnSpPr/>
      </xdr:nvCxnSpPr>
      <xdr:spPr>
        <a:xfrm flipV="1">
          <a:off x="3797300" y="9879939"/>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109525</xdr:rowOff>
    </xdr:from>
    <xdr:to>
      <xdr:col>19</xdr:col>
      <xdr:colOff>177800</xdr:colOff>
      <xdr:row>57</xdr:row>
      <xdr:rowOff>123954</xdr:rowOff>
    </xdr:to>
    <xdr:cxnSp macro="">
      <xdr:nvCxnSpPr>
        <xdr:cNvPr id="119" name="直線コネクタ 118"/>
        <xdr:cNvCxnSpPr/>
      </xdr:nvCxnSpPr>
      <xdr:spPr>
        <a:xfrm>
          <a:off x="2908300" y="9882175"/>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106631</xdr:rowOff>
    </xdr:from>
    <xdr:to>
      <xdr:col>15</xdr:col>
      <xdr:colOff>50800</xdr:colOff>
      <xdr:row>57</xdr:row>
      <xdr:rowOff>109525</xdr:rowOff>
    </xdr:to>
    <xdr:cxnSp macro="">
      <xdr:nvCxnSpPr>
        <xdr:cNvPr id="122" name="直線コネクタ 121"/>
        <xdr:cNvCxnSpPr/>
      </xdr:nvCxnSpPr>
      <xdr:spPr>
        <a:xfrm>
          <a:off x="2019300" y="987928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106631</xdr:rowOff>
    </xdr:from>
    <xdr:to>
      <xdr:col>10</xdr:col>
      <xdr:colOff>114300</xdr:colOff>
      <xdr:row>57</xdr:row>
      <xdr:rowOff>115660</xdr:rowOff>
    </xdr:to>
    <xdr:cxnSp macro="">
      <xdr:nvCxnSpPr>
        <xdr:cNvPr id="125" name="直線コネクタ 124"/>
        <xdr:cNvCxnSpPr/>
      </xdr:nvCxnSpPr>
      <xdr:spPr>
        <a:xfrm flipV="1">
          <a:off x="1130300" y="987928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56489</xdr:rowOff>
    </xdr:from>
    <xdr:to>
      <xdr:col>24</xdr:col>
      <xdr:colOff>114300</xdr:colOff>
      <xdr:row>57</xdr:row>
      <xdr:rowOff>158089</xdr:rowOff>
    </xdr:to>
    <xdr:sp macro="" textlink="">
      <xdr:nvSpPr>
        <xdr:cNvPr id="135" name="楕円 134"/>
        <xdr:cNvSpPr/>
      </xdr:nvSpPr>
      <xdr:spPr>
        <a:xfrm>
          <a:off x="4584700" y="9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73154</xdr:rowOff>
    </xdr:from>
    <xdr:to>
      <xdr:col>20</xdr:col>
      <xdr:colOff>38100</xdr:colOff>
      <xdr:row>58</xdr:row>
      <xdr:rowOff>3304</xdr:rowOff>
    </xdr:to>
    <xdr:sp macro="" textlink="">
      <xdr:nvSpPr>
        <xdr:cNvPr id="137" name="楕円 136"/>
        <xdr:cNvSpPr/>
      </xdr:nvSpPr>
      <xdr:spPr>
        <a:xfrm>
          <a:off x="3746500" y="98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165881</xdr:rowOff>
    </xdr:from>
    <xdr:ext cx="534377" cy="259045"/>
    <xdr:sp macro="" textlink="">
      <xdr:nvSpPr>
        <xdr:cNvPr id="138" name="テキスト ボックス 137"/>
        <xdr:cNvSpPr txBox="1"/>
      </xdr:nvSpPr>
      <xdr:spPr>
        <a:xfrm>
          <a:off x="3530111" y="99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58725</xdr:rowOff>
    </xdr:from>
    <xdr:to>
      <xdr:col>15</xdr:col>
      <xdr:colOff>101600</xdr:colOff>
      <xdr:row>57</xdr:row>
      <xdr:rowOff>160325</xdr:rowOff>
    </xdr:to>
    <xdr:sp macro="" textlink="">
      <xdr:nvSpPr>
        <xdr:cNvPr id="139" name="楕円 138"/>
        <xdr:cNvSpPr/>
      </xdr:nvSpPr>
      <xdr:spPr>
        <a:xfrm>
          <a:off x="2857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151452</xdr:rowOff>
    </xdr:from>
    <xdr:ext cx="534377" cy="259045"/>
    <xdr:sp macro="" textlink="">
      <xdr:nvSpPr>
        <xdr:cNvPr id="140" name="テキスト ボックス 139"/>
        <xdr:cNvSpPr txBox="1"/>
      </xdr:nvSpPr>
      <xdr:spPr>
        <a:xfrm>
          <a:off x="2641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55831</xdr:rowOff>
    </xdr:from>
    <xdr:to>
      <xdr:col>10</xdr:col>
      <xdr:colOff>165100</xdr:colOff>
      <xdr:row>57</xdr:row>
      <xdr:rowOff>157431</xdr:rowOff>
    </xdr:to>
    <xdr:sp macro="" textlink="">
      <xdr:nvSpPr>
        <xdr:cNvPr id="141" name="楕円 140"/>
        <xdr:cNvSpPr/>
      </xdr:nvSpPr>
      <xdr:spPr>
        <a:xfrm>
          <a:off x="1968500" y="98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148558</xdr:rowOff>
    </xdr:from>
    <xdr:ext cx="534377" cy="259045"/>
    <xdr:sp macro="" textlink="">
      <xdr:nvSpPr>
        <xdr:cNvPr id="142" name="テキスト ボックス 141"/>
        <xdr:cNvSpPr txBox="1"/>
      </xdr:nvSpPr>
      <xdr:spPr>
        <a:xfrm>
          <a:off x="1752111" y="99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64860</xdr:rowOff>
    </xdr:from>
    <xdr:to>
      <xdr:col>6</xdr:col>
      <xdr:colOff>38100</xdr:colOff>
      <xdr:row>57</xdr:row>
      <xdr:rowOff>166460</xdr:rowOff>
    </xdr:to>
    <xdr:sp macro="" textlink="">
      <xdr:nvSpPr>
        <xdr:cNvPr id="143" name="楕円 142"/>
        <xdr:cNvSpPr/>
      </xdr:nvSpPr>
      <xdr:spPr>
        <a:xfrm>
          <a:off x="1079500" y="98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157587</xdr:rowOff>
    </xdr:from>
    <xdr:ext cx="534377" cy="259045"/>
    <xdr:sp macro="" textlink="">
      <xdr:nvSpPr>
        <xdr:cNvPr id="144" name="テキスト ボックス 143"/>
        <xdr:cNvSpPr txBox="1"/>
      </xdr:nvSpPr>
      <xdr:spPr>
        <a:xfrm>
          <a:off x="863111" y="99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16411</xdr:rowOff>
    </xdr:from>
    <xdr:to>
      <xdr:col>24</xdr:col>
      <xdr:colOff>63500</xdr:colOff>
      <xdr:row>78</xdr:row>
      <xdr:rowOff>29711</xdr:rowOff>
    </xdr:to>
    <xdr:cxnSp macro="">
      <xdr:nvCxnSpPr>
        <xdr:cNvPr id="172" name="直線コネクタ 171"/>
        <xdr:cNvCxnSpPr/>
      </xdr:nvCxnSpPr>
      <xdr:spPr>
        <a:xfrm flipV="1">
          <a:off x="3797300" y="13389511"/>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29711</xdr:rowOff>
    </xdr:from>
    <xdr:to>
      <xdr:col>19</xdr:col>
      <xdr:colOff>177800</xdr:colOff>
      <xdr:row>78</xdr:row>
      <xdr:rowOff>50784</xdr:rowOff>
    </xdr:to>
    <xdr:cxnSp macro="">
      <xdr:nvCxnSpPr>
        <xdr:cNvPr id="175" name="直線コネクタ 174"/>
        <xdr:cNvCxnSpPr/>
      </xdr:nvCxnSpPr>
      <xdr:spPr>
        <a:xfrm flipV="1">
          <a:off x="2908300" y="13402811"/>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50784</xdr:rowOff>
    </xdr:from>
    <xdr:to>
      <xdr:col>15</xdr:col>
      <xdr:colOff>50800</xdr:colOff>
      <xdr:row>78</xdr:row>
      <xdr:rowOff>78018</xdr:rowOff>
    </xdr:to>
    <xdr:cxnSp macro="">
      <xdr:nvCxnSpPr>
        <xdr:cNvPr id="178" name="直線コネクタ 177"/>
        <xdr:cNvCxnSpPr/>
      </xdr:nvCxnSpPr>
      <xdr:spPr>
        <a:xfrm flipV="1">
          <a:off x="2019300" y="13423884"/>
          <a:ext cx="889000" cy="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78018</xdr:rowOff>
    </xdr:from>
    <xdr:to>
      <xdr:col>10</xdr:col>
      <xdr:colOff>114300</xdr:colOff>
      <xdr:row>78</xdr:row>
      <xdr:rowOff>102282</xdr:rowOff>
    </xdr:to>
    <xdr:cxnSp macro="">
      <xdr:nvCxnSpPr>
        <xdr:cNvPr id="181" name="直線コネクタ 180"/>
        <xdr:cNvCxnSpPr/>
      </xdr:nvCxnSpPr>
      <xdr:spPr>
        <a:xfrm flipV="1">
          <a:off x="1130300" y="13451118"/>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137061</xdr:rowOff>
    </xdr:from>
    <xdr:to>
      <xdr:col>24</xdr:col>
      <xdr:colOff>114300</xdr:colOff>
      <xdr:row>78</xdr:row>
      <xdr:rowOff>67211</xdr:rowOff>
    </xdr:to>
    <xdr:sp macro="" textlink="">
      <xdr:nvSpPr>
        <xdr:cNvPr id="191" name="楕円 190"/>
        <xdr:cNvSpPr/>
      </xdr:nvSpPr>
      <xdr:spPr>
        <a:xfrm>
          <a:off x="4584700" y="133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51988</xdr:rowOff>
    </xdr:from>
    <xdr:ext cx="599010" cy="259045"/>
    <xdr:sp macro="" textlink="">
      <xdr:nvSpPr>
        <xdr:cNvPr id="192" name="民生費該当値テキスト"/>
        <xdr:cNvSpPr txBox="1"/>
      </xdr:nvSpPr>
      <xdr:spPr>
        <a:xfrm>
          <a:off x="4686300"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150361</xdr:rowOff>
    </xdr:from>
    <xdr:to>
      <xdr:col>20</xdr:col>
      <xdr:colOff>38100</xdr:colOff>
      <xdr:row>78</xdr:row>
      <xdr:rowOff>80511</xdr:rowOff>
    </xdr:to>
    <xdr:sp macro="" textlink="">
      <xdr:nvSpPr>
        <xdr:cNvPr id="193" name="楕円 192"/>
        <xdr:cNvSpPr/>
      </xdr:nvSpPr>
      <xdr:spPr>
        <a:xfrm>
          <a:off x="3746500" y="13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71638</xdr:rowOff>
    </xdr:from>
    <xdr:ext cx="599010" cy="259045"/>
    <xdr:sp macro="" textlink="">
      <xdr:nvSpPr>
        <xdr:cNvPr id="194" name="テキスト ボックス 193"/>
        <xdr:cNvSpPr txBox="1"/>
      </xdr:nvSpPr>
      <xdr:spPr>
        <a:xfrm>
          <a:off x="3497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171434</xdr:rowOff>
    </xdr:from>
    <xdr:to>
      <xdr:col>15</xdr:col>
      <xdr:colOff>101600</xdr:colOff>
      <xdr:row>78</xdr:row>
      <xdr:rowOff>101584</xdr:rowOff>
    </xdr:to>
    <xdr:sp macro="" textlink="">
      <xdr:nvSpPr>
        <xdr:cNvPr id="195" name="楕円 194"/>
        <xdr:cNvSpPr/>
      </xdr:nvSpPr>
      <xdr:spPr>
        <a:xfrm>
          <a:off x="2857500" y="133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92711</xdr:rowOff>
    </xdr:from>
    <xdr:ext cx="599010" cy="259045"/>
    <xdr:sp macro="" textlink="">
      <xdr:nvSpPr>
        <xdr:cNvPr id="196" name="テキスト ボックス 195"/>
        <xdr:cNvSpPr txBox="1"/>
      </xdr:nvSpPr>
      <xdr:spPr>
        <a:xfrm>
          <a:off x="2608795" y="1346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27218</xdr:rowOff>
    </xdr:from>
    <xdr:to>
      <xdr:col>10</xdr:col>
      <xdr:colOff>165100</xdr:colOff>
      <xdr:row>78</xdr:row>
      <xdr:rowOff>128818</xdr:rowOff>
    </xdr:to>
    <xdr:sp macro="" textlink="">
      <xdr:nvSpPr>
        <xdr:cNvPr id="197" name="楕円 196"/>
        <xdr:cNvSpPr/>
      </xdr:nvSpPr>
      <xdr:spPr>
        <a:xfrm>
          <a:off x="1968500" y="134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119945</xdr:rowOff>
    </xdr:from>
    <xdr:ext cx="599010" cy="259045"/>
    <xdr:sp macro="" textlink="">
      <xdr:nvSpPr>
        <xdr:cNvPr id="198" name="テキスト ボックス 197"/>
        <xdr:cNvSpPr txBox="1"/>
      </xdr:nvSpPr>
      <xdr:spPr>
        <a:xfrm>
          <a:off x="1719795" y="134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51482</xdr:rowOff>
    </xdr:from>
    <xdr:to>
      <xdr:col>6</xdr:col>
      <xdr:colOff>38100</xdr:colOff>
      <xdr:row>78</xdr:row>
      <xdr:rowOff>153082</xdr:rowOff>
    </xdr:to>
    <xdr:sp macro="" textlink="">
      <xdr:nvSpPr>
        <xdr:cNvPr id="199" name="楕円 198"/>
        <xdr:cNvSpPr/>
      </xdr:nvSpPr>
      <xdr:spPr>
        <a:xfrm>
          <a:off x="1079500" y="134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144209</xdr:rowOff>
    </xdr:from>
    <xdr:ext cx="599010" cy="259045"/>
    <xdr:sp macro="" textlink="">
      <xdr:nvSpPr>
        <xdr:cNvPr id="200" name="テキスト ボックス 199"/>
        <xdr:cNvSpPr txBox="1"/>
      </xdr:nvSpPr>
      <xdr:spPr>
        <a:xfrm>
          <a:off x="830795" y="1351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34682</xdr:rowOff>
    </xdr:from>
    <xdr:to>
      <xdr:col>24</xdr:col>
      <xdr:colOff>63500</xdr:colOff>
      <xdr:row>97</xdr:row>
      <xdr:rowOff>53952</xdr:rowOff>
    </xdr:to>
    <xdr:cxnSp macro="">
      <xdr:nvCxnSpPr>
        <xdr:cNvPr id="228" name="直線コネクタ 227"/>
        <xdr:cNvCxnSpPr/>
      </xdr:nvCxnSpPr>
      <xdr:spPr>
        <a:xfrm>
          <a:off x="3797300" y="16665332"/>
          <a:ext cx="8382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147427</xdr:rowOff>
    </xdr:from>
    <xdr:to>
      <xdr:col>19</xdr:col>
      <xdr:colOff>177800</xdr:colOff>
      <xdr:row>97</xdr:row>
      <xdr:rowOff>34682</xdr:rowOff>
    </xdr:to>
    <xdr:cxnSp macro="">
      <xdr:nvCxnSpPr>
        <xdr:cNvPr id="231" name="直線コネクタ 230"/>
        <xdr:cNvCxnSpPr/>
      </xdr:nvCxnSpPr>
      <xdr:spPr>
        <a:xfrm>
          <a:off x="2908300" y="1660662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34133</xdr:rowOff>
    </xdr:from>
    <xdr:to>
      <xdr:col>15</xdr:col>
      <xdr:colOff>50800</xdr:colOff>
      <xdr:row>96</xdr:row>
      <xdr:rowOff>147427</xdr:rowOff>
    </xdr:to>
    <xdr:cxnSp macro="">
      <xdr:nvCxnSpPr>
        <xdr:cNvPr id="234" name="直線コネクタ 233"/>
        <xdr:cNvCxnSpPr/>
      </xdr:nvCxnSpPr>
      <xdr:spPr>
        <a:xfrm>
          <a:off x="2019300" y="16493333"/>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34133</xdr:rowOff>
    </xdr:from>
    <xdr:to>
      <xdr:col>10</xdr:col>
      <xdr:colOff>114300</xdr:colOff>
      <xdr:row>97</xdr:row>
      <xdr:rowOff>92791</xdr:rowOff>
    </xdr:to>
    <xdr:cxnSp macro="">
      <xdr:nvCxnSpPr>
        <xdr:cNvPr id="237" name="直線コネクタ 236"/>
        <xdr:cNvCxnSpPr/>
      </xdr:nvCxnSpPr>
      <xdr:spPr>
        <a:xfrm flipV="1">
          <a:off x="1130300" y="16493333"/>
          <a:ext cx="889000" cy="23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3152</xdr:rowOff>
    </xdr:from>
    <xdr:to>
      <xdr:col>24</xdr:col>
      <xdr:colOff>114300</xdr:colOff>
      <xdr:row>97</xdr:row>
      <xdr:rowOff>104752</xdr:rowOff>
    </xdr:to>
    <xdr:sp macro="" textlink="">
      <xdr:nvSpPr>
        <xdr:cNvPr id="247" name="楕円 246"/>
        <xdr:cNvSpPr/>
      </xdr:nvSpPr>
      <xdr:spPr>
        <a:xfrm>
          <a:off x="45847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153029</xdr:rowOff>
    </xdr:from>
    <xdr:ext cx="534377" cy="259045"/>
    <xdr:sp macro="" textlink="">
      <xdr:nvSpPr>
        <xdr:cNvPr id="248" name="衛生費該当値テキスト"/>
        <xdr:cNvSpPr txBox="1"/>
      </xdr:nvSpPr>
      <xdr:spPr>
        <a:xfrm>
          <a:off x="4686300" y="166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155332</xdr:rowOff>
    </xdr:from>
    <xdr:to>
      <xdr:col>20</xdr:col>
      <xdr:colOff>38100</xdr:colOff>
      <xdr:row>97</xdr:row>
      <xdr:rowOff>85482</xdr:rowOff>
    </xdr:to>
    <xdr:sp macro="" textlink="">
      <xdr:nvSpPr>
        <xdr:cNvPr id="249" name="楕円 248"/>
        <xdr:cNvSpPr/>
      </xdr:nvSpPr>
      <xdr:spPr>
        <a:xfrm>
          <a:off x="3746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76609</xdr:rowOff>
    </xdr:from>
    <xdr:ext cx="534377" cy="259045"/>
    <xdr:sp macro="" textlink="">
      <xdr:nvSpPr>
        <xdr:cNvPr id="250" name="テキスト ボックス 249"/>
        <xdr:cNvSpPr txBox="1"/>
      </xdr:nvSpPr>
      <xdr:spPr>
        <a:xfrm>
          <a:off x="3530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96627</xdr:rowOff>
    </xdr:from>
    <xdr:to>
      <xdr:col>15</xdr:col>
      <xdr:colOff>101600</xdr:colOff>
      <xdr:row>97</xdr:row>
      <xdr:rowOff>26777</xdr:rowOff>
    </xdr:to>
    <xdr:sp macro="" textlink="">
      <xdr:nvSpPr>
        <xdr:cNvPr id="251" name="楕円 250"/>
        <xdr:cNvSpPr/>
      </xdr:nvSpPr>
      <xdr:spPr>
        <a:xfrm>
          <a:off x="2857500" y="165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17904</xdr:rowOff>
    </xdr:from>
    <xdr:ext cx="534377" cy="259045"/>
    <xdr:sp macro="" textlink="">
      <xdr:nvSpPr>
        <xdr:cNvPr id="252" name="テキスト ボックス 251"/>
        <xdr:cNvSpPr txBox="1"/>
      </xdr:nvSpPr>
      <xdr:spPr>
        <a:xfrm>
          <a:off x="2641111" y="166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154783</xdr:rowOff>
    </xdr:from>
    <xdr:to>
      <xdr:col>10</xdr:col>
      <xdr:colOff>165100</xdr:colOff>
      <xdr:row>96</xdr:row>
      <xdr:rowOff>84933</xdr:rowOff>
    </xdr:to>
    <xdr:sp macro="" textlink="">
      <xdr:nvSpPr>
        <xdr:cNvPr id="253" name="楕円 252"/>
        <xdr:cNvSpPr/>
      </xdr:nvSpPr>
      <xdr:spPr>
        <a:xfrm>
          <a:off x="1968500" y="164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101460</xdr:rowOff>
    </xdr:from>
    <xdr:ext cx="534377" cy="259045"/>
    <xdr:sp macro="" textlink="">
      <xdr:nvSpPr>
        <xdr:cNvPr id="254" name="テキスト ボックス 253"/>
        <xdr:cNvSpPr txBox="1"/>
      </xdr:nvSpPr>
      <xdr:spPr>
        <a:xfrm>
          <a:off x="1752111" y="16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41991</xdr:rowOff>
    </xdr:from>
    <xdr:to>
      <xdr:col>6</xdr:col>
      <xdr:colOff>38100</xdr:colOff>
      <xdr:row>97</xdr:row>
      <xdr:rowOff>143591</xdr:rowOff>
    </xdr:to>
    <xdr:sp macro="" textlink="">
      <xdr:nvSpPr>
        <xdr:cNvPr id="255" name="楕円 254"/>
        <xdr:cNvSpPr/>
      </xdr:nvSpPr>
      <xdr:spPr>
        <a:xfrm>
          <a:off x="1079500" y="1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134718</xdr:rowOff>
    </xdr:from>
    <xdr:ext cx="534377" cy="259045"/>
    <xdr:sp macro="" textlink="">
      <xdr:nvSpPr>
        <xdr:cNvPr id="256" name="テキスト ボックス 255"/>
        <xdr:cNvSpPr txBox="1"/>
      </xdr:nvSpPr>
      <xdr:spPr>
        <a:xfrm>
          <a:off x="863111" y="167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82687</xdr:rowOff>
    </xdr:from>
    <xdr:to>
      <xdr:col>55</xdr:col>
      <xdr:colOff>0</xdr:colOff>
      <xdr:row>38</xdr:row>
      <xdr:rowOff>84424</xdr:rowOff>
    </xdr:to>
    <xdr:cxnSp macro="">
      <xdr:nvCxnSpPr>
        <xdr:cNvPr id="283" name="直線コネクタ 282"/>
        <xdr:cNvCxnSpPr/>
      </xdr:nvCxnSpPr>
      <xdr:spPr>
        <a:xfrm flipV="1">
          <a:off x="9639300" y="6597787"/>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84424</xdr:rowOff>
    </xdr:from>
    <xdr:to>
      <xdr:col>50</xdr:col>
      <xdr:colOff>114300</xdr:colOff>
      <xdr:row>38</xdr:row>
      <xdr:rowOff>85659</xdr:rowOff>
    </xdr:to>
    <xdr:cxnSp macro="">
      <xdr:nvCxnSpPr>
        <xdr:cNvPr id="286" name="直線コネクタ 285"/>
        <xdr:cNvCxnSpPr/>
      </xdr:nvCxnSpPr>
      <xdr:spPr>
        <a:xfrm flipV="1">
          <a:off x="8750300" y="659952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81864</xdr:rowOff>
    </xdr:from>
    <xdr:to>
      <xdr:col>45</xdr:col>
      <xdr:colOff>177800</xdr:colOff>
      <xdr:row>38</xdr:row>
      <xdr:rowOff>85659</xdr:rowOff>
    </xdr:to>
    <xdr:cxnSp macro="">
      <xdr:nvCxnSpPr>
        <xdr:cNvPr id="289" name="直線コネクタ 288"/>
        <xdr:cNvCxnSpPr/>
      </xdr:nvCxnSpPr>
      <xdr:spPr>
        <a:xfrm>
          <a:off x="7861300" y="65969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81864</xdr:rowOff>
    </xdr:to>
    <xdr:cxnSp macro="">
      <xdr:nvCxnSpPr>
        <xdr:cNvPr id="292" name="直線コネクタ 291"/>
        <xdr:cNvCxnSpPr/>
      </xdr:nvCxnSpPr>
      <xdr:spPr>
        <a:xfrm>
          <a:off x="6972300" y="657799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31887</xdr:rowOff>
    </xdr:from>
    <xdr:to>
      <xdr:col>55</xdr:col>
      <xdr:colOff>50800</xdr:colOff>
      <xdr:row>38</xdr:row>
      <xdr:rowOff>133487</xdr:rowOff>
    </xdr:to>
    <xdr:sp macro="" textlink="">
      <xdr:nvSpPr>
        <xdr:cNvPr id="302" name="楕円 301"/>
        <xdr:cNvSpPr/>
      </xdr:nvSpPr>
      <xdr:spPr>
        <a:xfrm>
          <a:off x="104267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33624</xdr:rowOff>
    </xdr:from>
    <xdr:to>
      <xdr:col>50</xdr:col>
      <xdr:colOff>165100</xdr:colOff>
      <xdr:row>38</xdr:row>
      <xdr:rowOff>135224</xdr:rowOff>
    </xdr:to>
    <xdr:sp macro="" textlink="">
      <xdr:nvSpPr>
        <xdr:cNvPr id="304" name="楕円 303"/>
        <xdr:cNvSpPr/>
      </xdr:nvSpPr>
      <xdr:spPr>
        <a:xfrm>
          <a:off x="95885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126351</xdr:rowOff>
    </xdr:from>
    <xdr:ext cx="469744" cy="259045"/>
    <xdr:sp macro="" textlink="">
      <xdr:nvSpPr>
        <xdr:cNvPr id="305" name="テキスト ボックス 304"/>
        <xdr:cNvSpPr txBox="1"/>
      </xdr:nvSpPr>
      <xdr:spPr>
        <a:xfrm>
          <a:off x="9404428" y="66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34859</xdr:rowOff>
    </xdr:from>
    <xdr:to>
      <xdr:col>46</xdr:col>
      <xdr:colOff>38100</xdr:colOff>
      <xdr:row>38</xdr:row>
      <xdr:rowOff>136459</xdr:rowOff>
    </xdr:to>
    <xdr:sp macro="" textlink="">
      <xdr:nvSpPr>
        <xdr:cNvPr id="306" name="楕円 305"/>
        <xdr:cNvSpPr/>
      </xdr:nvSpPr>
      <xdr:spPr>
        <a:xfrm>
          <a:off x="8699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127586</xdr:rowOff>
    </xdr:from>
    <xdr:ext cx="469744" cy="259045"/>
    <xdr:sp macro="" textlink="">
      <xdr:nvSpPr>
        <xdr:cNvPr id="307" name="テキスト ボックス 306"/>
        <xdr:cNvSpPr txBox="1"/>
      </xdr:nvSpPr>
      <xdr:spPr>
        <a:xfrm>
          <a:off x="8515428"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31064</xdr:rowOff>
    </xdr:from>
    <xdr:to>
      <xdr:col>41</xdr:col>
      <xdr:colOff>101600</xdr:colOff>
      <xdr:row>38</xdr:row>
      <xdr:rowOff>132664</xdr:rowOff>
    </xdr:to>
    <xdr:sp macro="" textlink="">
      <xdr:nvSpPr>
        <xdr:cNvPr id="308" name="楕円 307"/>
        <xdr:cNvSpPr/>
      </xdr:nvSpPr>
      <xdr:spPr>
        <a:xfrm>
          <a:off x="7810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123791</xdr:rowOff>
    </xdr:from>
    <xdr:ext cx="469744" cy="259045"/>
    <xdr:sp macro="" textlink="">
      <xdr:nvSpPr>
        <xdr:cNvPr id="309" name="テキスト ボックス 308"/>
        <xdr:cNvSpPr txBox="1"/>
      </xdr:nvSpPr>
      <xdr:spPr>
        <a:xfrm>
          <a:off x="7626428"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10" name="楕円 309"/>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104818</xdr:rowOff>
    </xdr:from>
    <xdr:ext cx="469744" cy="259045"/>
    <xdr:sp macro="" textlink="">
      <xdr:nvSpPr>
        <xdr:cNvPr id="311" name="テキスト ボックス 310"/>
        <xdr:cNvSpPr txBox="1"/>
      </xdr:nvSpPr>
      <xdr:spPr>
        <a:xfrm>
          <a:off x="6737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120109</xdr:rowOff>
    </xdr:from>
    <xdr:to>
      <xdr:col>55</xdr:col>
      <xdr:colOff>0</xdr:colOff>
      <xdr:row>57</xdr:row>
      <xdr:rowOff>154742</xdr:rowOff>
    </xdr:to>
    <xdr:cxnSp macro="">
      <xdr:nvCxnSpPr>
        <xdr:cNvPr id="336" name="直線コネクタ 335"/>
        <xdr:cNvCxnSpPr/>
      </xdr:nvCxnSpPr>
      <xdr:spPr>
        <a:xfrm>
          <a:off x="9639300" y="9892759"/>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120109</xdr:rowOff>
    </xdr:from>
    <xdr:to>
      <xdr:col>50</xdr:col>
      <xdr:colOff>114300</xdr:colOff>
      <xdr:row>57</xdr:row>
      <xdr:rowOff>163834</xdr:rowOff>
    </xdr:to>
    <xdr:cxnSp macro="">
      <xdr:nvCxnSpPr>
        <xdr:cNvPr id="339" name="直線コネクタ 338"/>
        <xdr:cNvCxnSpPr/>
      </xdr:nvCxnSpPr>
      <xdr:spPr>
        <a:xfrm flipV="1">
          <a:off x="8750300" y="9892759"/>
          <a:ext cx="889000" cy="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160731</xdr:rowOff>
    </xdr:from>
    <xdr:to>
      <xdr:col>45</xdr:col>
      <xdr:colOff>177800</xdr:colOff>
      <xdr:row>57</xdr:row>
      <xdr:rowOff>163834</xdr:rowOff>
    </xdr:to>
    <xdr:cxnSp macro="">
      <xdr:nvCxnSpPr>
        <xdr:cNvPr id="342" name="直線コネクタ 341"/>
        <xdr:cNvCxnSpPr/>
      </xdr:nvCxnSpPr>
      <xdr:spPr>
        <a:xfrm>
          <a:off x="7861300" y="993338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145849</xdr:rowOff>
    </xdr:from>
    <xdr:to>
      <xdr:col>41</xdr:col>
      <xdr:colOff>50800</xdr:colOff>
      <xdr:row>57</xdr:row>
      <xdr:rowOff>160731</xdr:rowOff>
    </xdr:to>
    <xdr:cxnSp macro="">
      <xdr:nvCxnSpPr>
        <xdr:cNvPr id="345" name="直線コネクタ 344"/>
        <xdr:cNvCxnSpPr/>
      </xdr:nvCxnSpPr>
      <xdr:spPr>
        <a:xfrm>
          <a:off x="6972300" y="9918499"/>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103942</xdr:rowOff>
    </xdr:from>
    <xdr:to>
      <xdr:col>55</xdr:col>
      <xdr:colOff>50800</xdr:colOff>
      <xdr:row>58</xdr:row>
      <xdr:rowOff>34092</xdr:rowOff>
    </xdr:to>
    <xdr:sp macro="" textlink="">
      <xdr:nvSpPr>
        <xdr:cNvPr id="355" name="楕円 354"/>
        <xdr:cNvSpPr/>
      </xdr:nvSpPr>
      <xdr:spPr>
        <a:xfrm>
          <a:off x="10426700" y="9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69309</xdr:rowOff>
    </xdr:from>
    <xdr:to>
      <xdr:col>50</xdr:col>
      <xdr:colOff>165100</xdr:colOff>
      <xdr:row>57</xdr:row>
      <xdr:rowOff>170909</xdr:rowOff>
    </xdr:to>
    <xdr:sp macro="" textlink="">
      <xdr:nvSpPr>
        <xdr:cNvPr id="357" name="楕円 356"/>
        <xdr:cNvSpPr/>
      </xdr:nvSpPr>
      <xdr:spPr>
        <a:xfrm>
          <a:off x="9588500" y="98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15986</xdr:rowOff>
    </xdr:from>
    <xdr:ext cx="534377" cy="259045"/>
    <xdr:sp macro="" textlink="">
      <xdr:nvSpPr>
        <xdr:cNvPr id="358" name="テキスト ボックス 357"/>
        <xdr:cNvSpPr txBox="1"/>
      </xdr:nvSpPr>
      <xdr:spPr>
        <a:xfrm>
          <a:off x="9372111" y="96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113034</xdr:rowOff>
    </xdr:from>
    <xdr:to>
      <xdr:col>46</xdr:col>
      <xdr:colOff>38100</xdr:colOff>
      <xdr:row>58</xdr:row>
      <xdr:rowOff>43184</xdr:rowOff>
    </xdr:to>
    <xdr:sp macro="" textlink="">
      <xdr:nvSpPr>
        <xdr:cNvPr id="359" name="楕円 358"/>
        <xdr:cNvSpPr/>
      </xdr:nvSpPr>
      <xdr:spPr>
        <a:xfrm>
          <a:off x="8699500" y="98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34311</xdr:rowOff>
    </xdr:from>
    <xdr:ext cx="469744" cy="259045"/>
    <xdr:sp macro="" textlink="">
      <xdr:nvSpPr>
        <xdr:cNvPr id="360" name="テキスト ボックス 359"/>
        <xdr:cNvSpPr txBox="1"/>
      </xdr:nvSpPr>
      <xdr:spPr>
        <a:xfrm>
          <a:off x="8515428" y="997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109931</xdr:rowOff>
    </xdr:from>
    <xdr:to>
      <xdr:col>41</xdr:col>
      <xdr:colOff>101600</xdr:colOff>
      <xdr:row>58</xdr:row>
      <xdr:rowOff>40081</xdr:rowOff>
    </xdr:to>
    <xdr:sp macro="" textlink="">
      <xdr:nvSpPr>
        <xdr:cNvPr id="361" name="楕円 360"/>
        <xdr:cNvSpPr/>
      </xdr:nvSpPr>
      <xdr:spPr>
        <a:xfrm>
          <a:off x="7810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31208</xdr:rowOff>
    </xdr:from>
    <xdr:ext cx="469744" cy="259045"/>
    <xdr:sp macro="" textlink="">
      <xdr:nvSpPr>
        <xdr:cNvPr id="362" name="テキスト ボックス 361"/>
        <xdr:cNvSpPr txBox="1"/>
      </xdr:nvSpPr>
      <xdr:spPr>
        <a:xfrm>
          <a:off x="7626428" y="99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95049</xdr:rowOff>
    </xdr:from>
    <xdr:to>
      <xdr:col>36</xdr:col>
      <xdr:colOff>165100</xdr:colOff>
      <xdr:row>58</xdr:row>
      <xdr:rowOff>25199</xdr:rowOff>
    </xdr:to>
    <xdr:sp macro="" textlink="">
      <xdr:nvSpPr>
        <xdr:cNvPr id="363" name="楕円 362"/>
        <xdr:cNvSpPr/>
      </xdr:nvSpPr>
      <xdr:spPr>
        <a:xfrm>
          <a:off x="6921500" y="98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16326</xdr:rowOff>
    </xdr:from>
    <xdr:ext cx="469744" cy="259045"/>
    <xdr:sp macro="" textlink="">
      <xdr:nvSpPr>
        <xdr:cNvPr id="364" name="テキスト ボックス 363"/>
        <xdr:cNvSpPr txBox="1"/>
      </xdr:nvSpPr>
      <xdr:spPr>
        <a:xfrm>
          <a:off x="6737428" y="996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142100</xdr:rowOff>
    </xdr:to>
    <xdr:cxnSp macro="">
      <xdr:nvCxnSpPr>
        <xdr:cNvPr id="393" name="直線コネクタ 392"/>
        <xdr:cNvCxnSpPr/>
      </xdr:nvCxnSpPr>
      <xdr:spPr>
        <a:xfrm flipV="1">
          <a:off x="9639300" y="13482320"/>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118974</xdr:rowOff>
    </xdr:from>
    <xdr:to>
      <xdr:col>50</xdr:col>
      <xdr:colOff>114300</xdr:colOff>
      <xdr:row>78</xdr:row>
      <xdr:rowOff>142100</xdr:rowOff>
    </xdr:to>
    <xdr:cxnSp macro="">
      <xdr:nvCxnSpPr>
        <xdr:cNvPr id="396" name="直線コネクタ 395"/>
        <xdr:cNvCxnSpPr/>
      </xdr:nvCxnSpPr>
      <xdr:spPr>
        <a:xfrm>
          <a:off x="8750300" y="1349207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118974</xdr:rowOff>
    </xdr:from>
    <xdr:to>
      <xdr:col>45</xdr:col>
      <xdr:colOff>177800</xdr:colOff>
      <xdr:row>78</xdr:row>
      <xdr:rowOff>137680</xdr:rowOff>
    </xdr:to>
    <xdr:cxnSp macro="">
      <xdr:nvCxnSpPr>
        <xdr:cNvPr id="399" name="直線コネクタ 398"/>
        <xdr:cNvCxnSpPr/>
      </xdr:nvCxnSpPr>
      <xdr:spPr>
        <a:xfrm flipV="1">
          <a:off x="7861300" y="13492074"/>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137680</xdr:rowOff>
    </xdr:from>
    <xdr:to>
      <xdr:col>41</xdr:col>
      <xdr:colOff>50800</xdr:colOff>
      <xdr:row>78</xdr:row>
      <xdr:rowOff>138081</xdr:rowOff>
    </xdr:to>
    <xdr:cxnSp macro="">
      <xdr:nvCxnSpPr>
        <xdr:cNvPr id="402" name="直線コネクタ 401"/>
        <xdr:cNvCxnSpPr/>
      </xdr:nvCxnSpPr>
      <xdr:spPr>
        <a:xfrm flipV="1">
          <a:off x="6972300" y="13510780"/>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12" name="楕円 411"/>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144797</xdr:rowOff>
    </xdr:from>
    <xdr:ext cx="469744" cy="259045"/>
    <xdr:sp macro="" textlink="">
      <xdr:nvSpPr>
        <xdr:cNvPr id="413" name="商工費該当値テキスト"/>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91300</xdr:rowOff>
    </xdr:from>
    <xdr:to>
      <xdr:col>50</xdr:col>
      <xdr:colOff>165100</xdr:colOff>
      <xdr:row>79</xdr:row>
      <xdr:rowOff>21450</xdr:rowOff>
    </xdr:to>
    <xdr:sp macro="" textlink="">
      <xdr:nvSpPr>
        <xdr:cNvPr id="414" name="楕円 413"/>
        <xdr:cNvSpPr/>
      </xdr:nvSpPr>
      <xdr:spPr>
        <a:xfrm>
          <a:off x="95885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12577</xdr:rowOff>
    </xdr:from>
    <xdr:ext cx="469744" cy="259045"/>
    <xdr:sp macro="" textlink="">
      <xdr:nvSpPr>
        <xdr:cNvPr id="415" name="テキスト ボックス 414"/>
        <xdr:cNvSpPr txBox="1"/>
      </xdr:nvSpPr>
      <xdr:spPr>
        <a:xfrm>
          <a:off x="9404428" y="135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68174</xdr:rowOff>
    </xdr:from>
    <xdr:to>
      <xdr:col>46</xdr:col>
      <xdr:colOff>38100</xdr:colOff>
      <xdr:row>78</xdr:row>
      <xdr:rowOff>169774</xdr:rowOff>
    </xdr:to>
    <xdr:sp macro="" textlink="">
      <xdr:nvSpPr>
        <xdr:cNvPr id="416" name="楕円 415"/>
        <xdr:cNvSpPr/>
      </xdr:nvSpPr>
      <xdr:spPr>
        <a:xfrm>
          <a:off x="8699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160901</xdr:rowOff>
    </xdr:from>
    <xdr:ext cx="469744" cy="259045"/>
    <xdr:sp macro="" textlink="">
      <xdr:nvSpPr>
        <xdr:cNvPr id="417" name="テキスト ボックス 416"/>
        <xdr:cNvSpPr txBox="1"/>
      </xdr:nvSpPr>
      <xdr:spPr>
        <a:xfrm>
          <a:off x="8515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86880</xdr:rowOff>
    </xdr:from>
    <xdr:to>
      <xdr:col>41</xdr:col>
      <xdr:colOff>101600</xdr:colOff>
      <xdr:row>79</xdr:row>
      <xdr:rowOff>17030</xdr:rowOff>
    </xdr:to>
    <xdr:sp macro="" textlink="">
      <xdr:nvSpPr>
        <xdr:cNvPr id="418" name="楕円 417"/>
        <xdr:cNvSpPr/>
      </xdr:nvSpPr>
      <xdr:spPr>
        <a:xfrm>
          <a:off x="7810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8157</xdr:rowOff>
    </xdr:from>
    <xdr:ext cx="469744" cy="259045"/>
    <xdr:sp macro="" textlink="">
      <xdr:nvSpPr>
        <xdr:cNvPr id="419" name="テキスト ボックス 418"/>
        <xdr:cNvSpPr txBox="1"/>
      </xdr:nvSpPr>
      <xdr:spPr>
        <a:xfrm>
          <a:off x="7626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87281</xdr:rowOff>
    </xdr:from>
    <xdr:to>
      <xdr:col>36</xdr:col>
      <xdr:colOff>165100</xdr:colOff>
      <xdr:row>79</xdr:row>
      <xdr:rowOff>17431</xdr:rowOff>
    </xdr:to>
    <xdr:sp macro="" textlink="">
      <xdr:nvSpPr>
        <xdr:cNvPr id="420" name="楕円 419"/>
        <xdr:cNvSpPr/>
      </xdr:nvSpPr>
      <xdr:spPr>
        <a:xfrm>
          <a:off x="69215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8558</xdr:rowOff>
    </xdr:from>
    <xdr:ext cx="469744" cy="259045"/>
    <xdr:sp macro="" textlink="">
      <xdr:nvSpPr>
        <xdr:cNvPr id="421" name="テキスト ボックス 420"/>
        <xdr:cNvSpPr txBox="1"/>
      </xdr:nvSpPr>
      <xdr:spPr>
        <a:xfrm>
          <a:off x="6737428" y="135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129766</xdr:rowOff>
    </xdr:from>
    <xdr:to>
      <xdr:col>55</xdr:col>
      <xdr:colOff>0</xdr:colOff>
      <xdr:row>98</xdr:row>
      <xdr:rowOff>161578</xdr:rowOff>
    </xdr:to>
    <xdr:cxnSp macro="">
      <xdr:nvCxnSpPr>
        <xdr:cNvPr id="452" name="直線コネクタ 451"/>
        <xdr:cNvCxnSpPr/>
      </xdr:nvCxnSpPr>
      <xdr:spPr>
        <a:xfrm flipV="1">
          <a:off x="9639300" y="16931866"/>
          <a:ext cx="8382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161578</xdr:rowOff>
    </xdr:from>
    <xdr:to>
      <xdr:col>50</xdr:col>
      <xdr:colOff>114300</xdr:colOff>
      <xdr:row>99</xdr:row>
      <xdr:rowOff>1798</xdr:rowOff>
    </xdr:to>
    <xdr:cxnSp macro="">
      <xdr:nvCxnSpPr>
        <xdr:cNvPr id="455" name="直線コネクタ 454"/>
        <xdr:cNvCxnSpPr/>
      </xdr:nvCxnSpPr>
      <xdr:spPr>
        <a:xfrm flipV="1">
          <a:off x="8750300" y="16963678"/>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1166</xdr:rowOff>
    </xdr:from>
    <xdr:to>
      <xdr:col>45</xdr:col>
      <xdr:colOff>177800</xdr:colOff>
      <xdr:row>99</xdr:row>
      <xdr:rowOff>1798</xdr:rowOff>
    </xdr:to>
    <xdr:cxnSp macro="">
      <xdr:nvCxnSpPr>
        <xdr:cNvPr id="458" name="直線コネクタ 457"/>
        <xdr:cNvCxnSpPr/>
      </xdr:nvCxnSpPr>
      <xdr:spPr>
        <a:xfrm>
          <a:off x="7861300" y="1697471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165196</xdr:rowOff>
    </xdr:from>
    <xdr:to>
      <xdr:col>41</xdr:col>
      <xdr:colOff>50800</xdr:colOff>
      <xdr:row>99</xdr:row>
      <xdr:rowOff>1166</xdr:rowOff>
    </xdr:to>
    <xdr:cxnSp macro="">
      <xdr:nvCxnSpPr>
        <xdr:cNvPr id="461" name="直線コネクタ 460"/>
        <xdr:cNvCxnSpPr/>
      </xdr:nvCxnSpPr>
      <xdr:spPr>
        <a:xfrm>
          <a:off x="6972300" y="1696729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78966</xdr:rowOff>
    </xdr:from>
    <xdr:to>
      <xdr:col>55</xdr:col>
      <xdr:colOff>50800</xdr:colOff>
      <xdr:row>99</xdr:row>
      <xdr:rowOff>9116</xdr:rowOff>
    </xdr:to>
    <xdr:sp macro="" textlink="">
      <xdr:nvSpPr>
        <xdr:cNvPr id="471" name="楕円 470"/>
        <xdr:cNvSpPr/>
      </xdr:nvSpPr>
      <xdr:spPr>
        <a:xfrm>
          <a:off x="104267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110778</xdr:rowOff>
    </xdr:from>
    <xdr:to>
      <xdr:col>50</xdr:col>
      <xdr:colOff>165100</xdr:colOff>
      <xdr:row>99</xdr:row>
      <xdr:rowOff>40928</xdr:rowOff>
    </xdr:to>
    <xdr:sp macro="" textlink="">
      <xdr:nvSpPr>
        <xdr:cNvPr id="473" name="楕円 472"/>
        <xdr:cNvSpPr/>
      </xdr:nvSpPr>
      <xdr:spPr>
        <a:xfrm>
          <a:off x="9588500" y="169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32055</xdr:rowOff>
    </xdr:from>
    <xdr:ext cx="534377" cy="259045"/>
    <xdr:sp macro="" textlink="">
      <xdr:nvSpPr>
        <xdr:cNvPr id="474" name="テキスト ボックス 473"/>
        <xdr:cNvSpPr txBox="1"/>
      </xdr:nvSpPr>
      <xdr:spPr>
        <a:xfrm>
          <a:off x="9372111" y="170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122448</xdr:rowOff>
    </xdr:from>
    <xdr:to>
      <xdr:col>46</xdr:col>
      <xdr:colOff>38100</xdr:colOff>
      <xdr:row>99</xdr:row>
      <xdr:rowOff>52598</xdr:rowOff>
    </xdr:to>
    <xdr:sp macro="" textlink="">
      <xdr:nvSpPr>
        <xdr:cNvPr id="475" name="楕円 474"/>
        <xdr:cNvSpPr/>
      </xdr:nvSpPr>
      <xdr:spPr>
        <a:xfrm>
          <a:off x="8699500" y="1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43725</xdr:rowOff>
    </xdr:from>
    <xdr:ext cx="534377" cy="259045"/>
    <xdr:sp macro="" textlink="">
      <xdr:nvSpPr>
        <xdr:cNvPr id="476" name="テキスト ボックス 475"/>
        <xdr:cNvSpPr txBox="1"/>
      </xdr:nvSpPr>
      <xdr:spPr>
        <a:xfrm>
          <a:off x="8483111" y="170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121816</xdr:rowOff>
    </xdr:from>
    <xdr:to>
      <xdr:col>41</xdr:col>
      <xdr:colOff>101600</xdr:colOff>
      <xdr:row>99</xdr:row>
      <xdr:rowOff>51966</xdr:rowOff>
    </xdr:to>
    <xdr:sp macro="" textlink="">
      <xdr:nvSpPr>
        <xdr:cNvPr id="477" name="楕円 476"/>
        <xdr:cNvSpPr/>
      </xdr:nvSpPr>
      <xdr:spPr>
        <a:xfrm>
          <a:off x="7810500" y="169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43093</xdr:rowOff>
    </xdr:from>
    <xdr:ext cx="534377" cy="259045"/>
    <xdr:sp macro="" textlink="">
      <xdr:nvSpPr>
        <xdr:cNvPr id="478" name="テキスト ボックス 477"/>
        <xdr:cNvSpPr txBox="1"/>
      </xdr:nvSpPr>
      <xdr:spPr>
        <a:xfrm>
          <a:off x="7594111" y="170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114396</xdr:rowOff>
    </xdr:from>
    <xdr:to>
      <xdr:col>36</xdr:col>
      <xdr:colOff>165100</xdr:colOff>
      <xdr:row>99</xdr:row>
      <xdr:rowOff>44546</xdr:rowOff>
    </xdr:to>
    <xdr:sp macro="" textlink="">
      <xdr:nvSpPr>
        <xdr:cNvPr id="479" name="楕円 478"/>
        <xdr:cNvSpPr/>
      </xdr:nvSpPr>
      <xdr:spPr>
        <a:xfrm>
          <a:off x="6921500" y="16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35673</xdr:rowOff>
    </xdr:from>
    <xdr:ext cx="534377" cy="259045"/>
    <xdr:sp macro="" textlink="">
      <xdr:nvSpPr>
        <xdr:cNvPr id="480" name="テキスト ボックス 479"/>
        <xdr:cNvSpPr txBox="1"/>
      </xdr:nvSpPr>
      <xdr:spPr>
        <a:xfrm>
          <a:off x="6705111" y="17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147472</xdr:rowOff>
    </xdr:from>
    <xdr:to>
      <xdr:col>85</xdr:col>
      <xdr:colOff>127000</xdr:colOff>
      <xdr:row>37</xdr:row>
      <xdr:rowOff>169921</xdr:rowOff>
    </xdr:to>
    <xdr:cxnSp macro="">
      <xdr:nvCxnSpPr>
        <xdr:cNvPr id="508" name="直線コネクタ 507"/>
        <xdr:cNvCxnSpPr/>
      </xdr:nvCxnSpPr>
      <xdr:spPr>
        <a:xfrm flipV="1">
          <a:off x="15481300" y="6491122"/>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169921</xdr:rowOff>
    </xdr:from>
    <xdr:to>
      <xdr:col>81</xdr:col>
      <xdr:colOff>50800</xdr:colOff>
      <xdr:row>38</xdr:row>
      <xdr:rowOff>39345</xdr:rowOff>
    </xdr:to>
    <xdr:cxnSp macro="">
      <xdr:nvCxnSpPr>
        <xdr:cNvPr id="511" name="直線コネクタ 510"/>
        <xdr:cNvCxnSpPr/>
      </xdr:nvCxnSpPr>
      <xdr:spPr>
        <a:xfrm flipV="1">
          <a:off x="14592300" y="6513571"/>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26040</xdr:rowOff>
    </xdr:from>
    <xdr:to>
      <xdr:col>76</xdr:col>
      <xdr:colOff>114300</xdr:colOff>
      <xdr:row>38</xdr:row>
      <xdr:rowOff>39345</xdr:rowOff>
    </xdr:to>
    <xdr:cxnSp macro="">
      <xdr:nvCxnSpPr>
        <xdr:cNvPr id="514" name="直線コネクタ 513"/>
        <xdr:cNvCxnSpPr/>
      </xdr:nvCxnSpPr>
      <xdr:spPr>
        <a:xfrm>
          <a:off x="13703300" y="654114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26040</xdr:rowOff>
    </xdr:from>
    <xdr:to>
      <xdr:col>71</xdr:col>
      <xdr:colOff>177800</xdr:colOff>
      <xdr:row>38</xdr:row>
      <xdr:rowOff>58913</xdr:rowOff>
    </xdr:to>
    <xdr:cxnSp macro="">
      <xdr:nvCxnSpPr>
        <xdr:cNvPr id="517" name="直線コネクタ 516"/>
        <xdr:cNvCxnSpPr/>
      </xdr:nvCxnSpPr>
      <xdr:spPr>
        <a:xfrm flipV="1">
          <a:off x="12814300" y="6541140"/>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96672</xdr:rowOff>
    </xdr:from>
    <xdr:to>
      <xdr:col>85</xdr:col>
      <xdr:colOff>177800</xdr:colOff>
      <xdr:row>38</xdr:row>
      <xdr:rowOff>26822</xdr:rowOff>
    </xdr:to>
    <xdr:sp macro="" textlink="">
      <xdr:nvSpPr>
        <xdr:cNvPr id="527" name="楕円 526"/>
        <xdr:cNvSpPr/>
      </xdr:nvSpPr>
      <xdr:spPr>
        <a:xfrm>
          <a:off x="162687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75099</xdr:rowOff>
    </xdr:from>
    <xdr:ext cx="534377" cy="259045"/>
    <xdr:sp macro="" textlink="">
      <xdr:nvSpPr>
        <xdr:cNvPr id="528" name="消防費該当値テキスト"/>
        <xdr:cNvSpPr txBox="1"/>
      </xdr:nvSpPr>
      <xdr:spPr>
        <a:xfrm>
          <a:off x="16370300"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119121</xdr:rowOff>
    </xdr:from>
    <xdr:to>
      <xdr:col>81</xdr:col>
      <xdr:colOff>101600</xdr:colOff>
      <xdr:row>38</xdr:row>
      <xdr:rowOff>49271</xdr:rowOff>
    </xdr:to>
    <xdr:sp macro="" textlink="">
      <xdr:nvSpPr>
        <xdr:cNvPr id="529" name="楕円 528"/>
        <xdr:cNvSpPr/>
      </xdr:nvSpPr>
      <xdr:spPr>
        <a:xfrm>
          <a:off x="15430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40398</xdr:rowOff>
    </xdr:from>
    <xdr:ext cx="534377" cy="259045"/>
    <xdr:sp macro="" textlink="">
      <xdr:nvSpPr>
        <xdr:cNvPr id="530" name="テキスト ボックス 529"/>
        <xdr:cNvSpPr txBox="1"/>
      </xdr:nvSpPr>
      <xdr:spPr>
        <a:xfrm>
          <a:off x="15214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159995</xdr:rowOff>
    </xdr:from>
    <xdr:to>
      <xdr:col>76</xdr:col>
      <xdr:colOff>165100</xdr:colOff>
      <xdr:row>38</xdr:row>
      <xdr:rowOff>90145</xdr:rowOff>
    </xdr:to>
    <xdr:sp macro="" textlink="">
      <xdr:nvSpPr>
        <xdr:cNvPr id="531" name="楕円 530"/>
        <xdr:cNvSpPr/>
      </xdr:nvSpPr>
      <xdr:spPr>
        <a:xfrm>
          <a:off x="1454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81272</xdr:rowOff>
    </xdr:from>
    <xdr:ext cx="534377" cy="259045"/>
    <xdr:sp macro="" textlink="">
      <xdr:nvSpPr>
        <xdr:cNvPr id="532" name="テキスト ボックス 531"/>
        <xdr:cNvSpPr txBox="1"/>
      </xdr:nvSpPr>
      <xdr:spPr>
        <a:xfrm>
          <a:off x="14325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146690</xdr:rowOff>
    </xdr:from>
    <xdr:to>
      <xdr:col>72</xdr:col>
      <xdr:colOff>38100</xdr:colOff>
      <xdr:row>38</xdr:row>
      <xdr:rowOff>76840</xdr:rowOff>
    </xdr:to>
    <xdr:sp macro="" textlink="">
      <xdr:nvSpPr>
        <xdr:cNvPr id="533" name="楕円 532"/>
        <xdr:cNvSpPr/>
      </xdr:nvSpPr>
      <xdr:spPr>
        <a:xfrm>
          <a:off x="13652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67967</xdr:rowOff>
    </xdr:from>
    <xdr:ext cx="534377" cy="259045"/>
    <xdr:sp macro="" textlink="">
      <xdr:nvSpPr>
        <xdr:cNvPr id="534" name="テキスト ボックス 533"/>
        <xdr:cNvSpPr txBox="1"/>
      </xdr:nvSpPr>
      <xdr:spPr>
        <a:xfrm>
          <a:off x="13436111" y="65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8113</xdr:rowOff>
    </xdr:from>
    <xdr:to>
      <xdr:col>67</xdr:col>
      <xdr:colOff>101600</xdr:colOff>
      <xdr:row>38</xdr:row>
      <xdr:rowOff>109713</xdr:rowOff>
    </xdr:to>
    <xdr:sp macro="" textlink="">
      <xdr:nvSpPr>
        <xdr:cNvPr id="535" name="楕円 534"/>
        <xdr:cNvSpPr/>
      </xdr:nvSpPr>
      <xdr:spPr>
        <a:xfrm>
          <a:off x="12763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100840</xdr:rowOff>
    </xdr:from>
    <xdr:ext cx="534377" cy="259045"/>
    <xdr:sp macro="" textlink="">
      <xdr:nvSpPr>
        <xdr:cNvPr id="536" name="テキスト ボックス 535"/>
        <xdr:cNvSpPr txBox="1"/>
      </xdr:nvSpPr>
      <xdr:spPr>
        <a:xfrm>
          <a:off x="12547111" y="66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139979</xdr:rowOff>
    </xdr:from>
    <xdr:to>
      <xdr:col>85</xdr:col>
      <xdr:colOff>127000</xdr:colOff>
      <xdr:row>57</xdr:row>
      <xdr:rowOff>119304</xdr:rowOff>
    </xdr:to>
    <xdr:cxnSp macro="">
      <xdr:nvCxnSpPr>
        <xdr:cNvPr id="566" name="直線コネクタ 565"/>
        <xdr:cNvCxnSpPr/>
      </xdr:nvCxnSpPr>
      <xdr:spPr>
        <a:xfrm>
          <a:off x="15481300" y="9741179"/>
          <a:ext cx="838200" cy="1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153543</xdr:rowOff>
    </xdr:from>
    <xdr:to>
      <xdr:col>81</xdr:col>
      <xdr:colOff>50800</xdr:colOff>
      <xdr:row>56</xdr:row>
      <xdr:rowOff>139979</xdr:rowOff>
    </xdr:to>
    <xdr:cxnSp macro="">
      <xdr:nvCxnSpPr>
        <xdr:cNvPr id="569" name="直線コネクタ 568"/>
        <xdr:cNvCxnSpPr/>
      </xdr:nvCxnSpPr>
      <xdr:spPr>
        <a:xfrm>
          <a:off x="14592300" y="9583293"/>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153543</xdr:rowOff>
    </xdr:from>
    <xdr:to>
      <xdr:col>76</xdr:col>
      <xdr:colOff>114300</xdr:colOff>
      <xdr:row>56</xdr:row>
      <xdr:rowOff>50178</xdr:rowOff>
    </xdr:to>
    <xdr:cxnSp macro="">
      <xdr:nvCxnSpPr>
        <xdr:cNvPr id="572" name="直線コネクタ 571"/>
        <xdr:cNvCxnSpPr/>
      </xdr:nvCxnSpPr>
      <xdr:spPr>
        <a:xfrm flipV="1">
          <a:off x="13703300" y="9583293"/>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50178</xdr:rowOff>
    </xdr:from>
    <xdr:to>
      <xdr:col>71</xdr:col>
      <xdr:colOff>177800</xdr:colOff>
      <xdr:row>57</xdr:row>
      <xdr:rowOff>132258</xdr:rowOff>
    </xdr:to>
    <xdr:cxnSp macro="">
      <xdr:nvCxnSpPr>
        <xdr:cNvPr id="575" name="直線コネクタ 574"/>
        <xdr:cNvCxnSpPr/>
      </xdr:nvCxnSpPr>
      <xdr:spPr>
        <a:xfrm flipV="1">
          <a:off x="12814300" y="9651378"/>
          <a:ext cx="889000" cy="2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68504</xdr:rowOff>
    </xdr:from>
    <xdr:to>
      <xdr:col>85</xdr:col>
      <xdr:colOff>177800</xdr:colOff>
      <xdr:row>57</xdr:row>
      <xdr:rowOff>170104</xdr:rowOff>
    </xdr:to>
    <xdr:sp macro="" textlink="">
      <xdr:nvSpPr>
        <xdr:cNvPr id="585" name="楕円 584"/>
        <xdr:cNvSpPr/>
      </xdr:nvSpPr>
      <xdr:spPr>
        <a:xfrm>
          <a:off x="16268700" y="9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91381</xdr:rowOff>
    </xdr:from>
    <xdr:ext cx="534377" cy="259045"/>
    <xdr:sp macro="" textlink="">
      <xdr:nvSpPr>
        <xdr:cNvPr id="586" name="教育費該当値テキスト"/>
        <xdr:cNvSpPr txBox="1"/>
      </xdr:nvSpPr>
      <xdr:spPr>
        <a:xfrm>
          <a:off x="16370300" y="96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89179</xdr:rowOff>
    </xdr:from>
    <xdr:to>
      <xdr:col>81</xdr:col>
      <xdr:colOff>101600</xdr:colOff>
      <xdr:row>57</xdr:row>
      <xdr:rowOff>19329</xdr:rowOff>
    </xdr:to>
    <xdr:sp macro="" textlink="">
      <xdr:nvSpPr>
        <xdr:cNvPr id="587" name="楕円 586"/>
        <xdr:cNvSpPr/>
      </xdr:nvSpPr>
      <xdr:spPr>
        <a:xfrm>
          <a:off x="15430500" y="96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35856</xdr:rowOff>
    </xdr:from>
    <xdr:ext cx="534377" cy="259045"/>
    <xdr:sp macro="" textlink="">
      <xdr:nvSpPr>
        <xdr:cNvPr id="588" name="テキスト ボックス 587"/>
        <xdr:cNvSpPr txBox="1"/>
      </xdr:nvSpPr>
      <xdr:spPr>
        <a:xfrm>
          <a:off x="15214111" y="94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102743</xdr:rowOff>
    </xdr:from>
    <xdr:to>
      <xdr:col>76</xdr:col>
      <xdr:colOff>165100</xdr:colOff>
      <xdr:row>56</xdr:row>
      <xdr:rowOff>32893</xdr:rowOff>
    </xdr:to>
    <xdr:sp macro="" textlink="">
      <xdr:nvSpPr>
        <xdr:cNvPr id="589" name="楕円 588"/>
        <xdr:cNvSpPr/>
      </xdr:nvSpPr>
      <xdr:spPr>
        <a:xfrm>
          <a:off x="14541500" y="95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49420</xdr:rowOff>
    </xdr:from>
    <xdr:ext cx="534377" cy="259045"/>
    <xdr:sp macro="" textlink="">
      <xdr:nvSpPr>
        <xdr:cNvPr id="590" name="テキスト ボックス 589"/>
        <xdr:cNvSpPr txBox="1"/>
      </xdr:nvSpPr>
      <xdr:spPr>
        <a:xfrm>
          <a:off x="14325111" y="93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170828</xdr:rowOff>
    </xdr:from>
    <xdr:to>
      <xdr:col>72</xdr:col>
      <xdr:colOff>38100</xdr:colOff>
      <xdr:row>56</xdr:row>
      <xdr:rowOff>100978</xdr:rowOff>
    </xdr:to>
    <xdr:sp macro="" textlink="">
      <xdr:nvSpPr>
        <xdr:cNvPr id="591" name="楕円 590"/>
        <xdr:cNvSpPr/>
      </xdr:nvSpPr>
      <xdr:spPr>
        <a:xfrm>
          <a:off x="13652500" y="96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117505</xdr:rowOff>
    </xdr:from>
    <xdr:ext cx="534377" cy="259045"/>
    <xdr:sp macro="" textlink="">
      <xdr:nvSpPr>
        <xdr:cNvPr id="592" name="テキスト ボックス 591"/>
        <xdr:cNvSpPr txBox="1"/>
      </xdr:nvSpPr>
      <xdr:spPr>
        <a:xfrm>
          <a:off x="13436111" y="93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81458</xdr:rowOff>
    </xdr:from>
    <xdr:to>
      <xdr:col>67</xdr:col>
      <xdr:colOff>101600</xdr:colOff>
      <xdr:row>58</xdr:row>
      <xdr:rowOff>11608</xdr:rowOff>
    </xdr:to>
    <xdr:sp macro="" textlink="">
      <xdr:nvSpPr>
        <xdr:cNvPr id="593" name="楕円 592"/>
        <xdr:cNvSpPr/>
      </xdr:nvSpPr>
      <xdr:spPr>
        <a:xfrm>
          <a:off x="12763500" y="98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2735</xdr:rowOff>
    </xdr:from>
    <xdr:ext cx="534377" cy="259045"/>
    <xdr:sp macro="" textlink="">
      <xdr:nvSpPr>
        <xdr:cNvPr id="594" name="テキスト ボックス 593"/>
        <xdr:cNvSpPr txBox="1"/>
      </xdr:nvSpPr>
      <xdr:spPr>
        <a:xfrm>
          <a:off x="12547111" y="99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35610</xdr:rowOff>
    </xdr:from>
    <xdr:to>
      <xdr:col>85</xdr:col>
      <xdr:colOff>127000</xdr:colOff>
      <xdr:row>79</xdr:row>
      <xdr:rowOff>44450</xdr:rowOff>
    </xdr:to>
    <xdr:cxnSp macro="">
      <xdr:nvCxnSpPr>
        <xdr:cNvPr id="623" name="直線コネクタ 622"/>
        <xdr:cNvCxnSpPr/>
      </xdr:nvCxnSpPr>
      <xdr:spPr>
        <a:xfrm flipV="1">
          <a:off x="15481300" y="13580160"/>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43866</xdr:rowOff>
    </xdr:from>
    <xdr:to>
      <xdr:col>81</xdr:col>
      <xdr:colOff>50800</xdr:colOff>
      <xdr:row>79</xdr:row>
      <xdr:rowOff>44450</xdr:rowOff>
    </xdr:to>
    <xdr:cxnSp macro="">
      <xdr:nvCxnSpPr>
        <xdr:cNvPr id="626" name="直線コネクタ 625"/>
        <xdr:cNvCxnSpPr/>
      </xdr:nvCxnSpPr>
      <xdr:spPr>
        <a:xfrm>
          <a:off x="14592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12192</xdr:rowOff>
    </xdr:from>
    <xdr:to>
      <xdr:col>76</xdr:col>
      <xdr:colOff>114300</xdr:colOff>
      <xdr:row>79</xdr:row>
      <xdr:rowOff>43866</xdr:rowOff>
    </xdr:to>
    <xdr:cxnSp macro="">
      <xdr:nvCxnSpPr>
        <xdr:cNvPr id="629" name="直線コネクタ 628"/>
        <xdr:cNvCxnSpPr/>
      </xdr:nvCxnSpPr>
      <xdr:spPr>
        <a:xfrm>
          <a:off x="13703300" y="13556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5817</xdr:rowOff>
    </xdr:from>
    <xdr:to>
      <xdr:col>71</xdr:col>
      <xdr:colOff>177800</xdr:colOff>
      <xdr:row>79</xdr:row>
      <xdr:rowOff>12192</xdr:rowOff>
    </xdr:to>
    <xdr:cxnSp macro="">
      <xdr:nvCxnSpPr>
        <xdr:cNvPr id="632" name="直線コネクタ 631"/>
        <xdr:cNvCxnSpPr/>
      </xdr:nvCxnSpPr>
      <xdr:spPr>
        <a:xfrm>
          <a:off x="12814300" y="13550367"/>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156260</xdr:rowOff>
    </xdr:from>
    <xdr:to>
      <xdr:col>85</xdr:col>
      <xdr:colOff>177800</xdr:colOff>
      <xdr:row>79</xdr:row>
      <xdr:rowOff>86410</xdr:rowOff>
    </xdr:to>
    <xdr:sp macro="" textlink="">
      <xdr:nvSpPr>
        <xdr:cNvPr id="642" name="楕円 641"/>
        <xdr:cNvSpPr/>
      </xdr:nvSpPr>
      <xdr:spPr>
        <a:xfrm>
          <a:off x="162687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164516</xdr:rowOff>
    </xdr:from>
    <xdr:to>
      <xdr:col>76</xdr:col>
      <xdr:colOff>165100</xdr:colOff>
      <xdr:row>79</xdr:row>
      <xdr:rowOff>94666</xdr:rowOff>
    </xdr:to>
    <xdr:sp macro="" textlink="">
      <xdr:nvSpPr>
        <xdr:cNvPr id="646" name="楕円 645"/>
        <xdr:cNvSpPr/>
      </xdr:nvSpPr>
      <xdr:spPr>
        <a:xfrm>
          <a:off x="14541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85793</xdr:rowOff>
    </xdr:from>
    <xdr:ext cx="313932" cy="259045"/>
    <xdr:sp macro="" textlink="">
      <xdr:nvSpPr>
        <xdr:cNvPr id="647" name="テキスト ボックス 646"/>
        <xdr:cNvSpPr txBox="1"/>
      </xdr:nvSpPr>
      <xdr:spPr>
        <a:xfrm>
          <a:off x="14435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132842</xdr:rowOff>
    </xdr:from>
    <xdr:to>
      <xdr:col>72</xdr:col>
      <xdr:colOff>38100</xdr:colOff>
      <xdr:row>79</xdr:row>
      <xdr:rowOff>62992</xdr:rowOff>
    </xdr:to>
    <xdr:sp macro="" textlink="">
      <xdr:nvSpPr>
        <xdr:cNvPr id="648" name="楕円 647"/>
        <xdr:cNvSpPr/>
      </xdr:nvSpPr>
      <xdr:spPr>
        <a:xfrm>
          <a:off x="13652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54119</xdr:rowOff>
    </xdr:from>
    <xdr:ext cx="469744" cy="259045"/>
    <xdr:sp macro="" textlink="">
      <xdr:nvSpPr>
        <xdr:cNvPr id="649" name="テキスト ボックス 648"/>
        <xdr:cNvSpPr txBox="1"/>
      </xdr:nvSpPr>
      <xdr:spPr>
        <a:xfrm>
          <a:off x="13468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126467</xdr:rowOff>
    </xdr:from>
    <xdr:to>
      <xdr:col>67</xdr:col>
      <xdr:colOff>101600</xdr:colOff>
      <xdr:row>79</xdr:row>
      <xdr:rowOff>56617</xdr:rowOff>
    </xdr:to>
    <xdr:sp macro="" textlink="">
      <xdr:nvSpPr>
        <xdr:cNvPr id="650" name="楕円 649"/>
        <xdr:cNvSpPr/>
      </xdr:nvSpPr>
      <xdr:spPr>
        <a:xfrm>
          <a:off x="12763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47744</xdr:rowOff>
    </xdr:from>
    <xdr:ext cx="469744" cy="259045"/>
    <xdr:sp macro="" textlink="">
      <xdr:nvSpPr>
        <xdr:cNvPr id="651" name="テキスト ボックス 650"/>
        <xdr:cNvSpPr txBox="1"/>
      </xdr:nvSpPr>
      <xdr:spPr>
        <a:xfrm>
          <a:off x="12579428" y="135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4293</xdr:rowOff>
    </xdr:from>
    <xdr:to>
      <xdr:col>85</xdr:col>
      <xdr:colOff>127000</xdr:colOff>
      <xdr:row>96</xdr:row>
      <xdr:rowOff>34620</xdr:rowOff>
    </xdr:to>
    <xdr:cxnSp macro="">
      <xdr:nvCxnSpPr>
        <xdr:cNvPr id="680" name="直線コネクタ 679"/>
        <xdr:cNvCxnSpPr/>
      </xdr:nvCxnSpPr>
      <xdr:spPr>
        <a:xfrm flipV="1">
          <a:off x="15481300" y="16463493"/>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26988</xdr:rowOff>
    </xdr:from>
    <xdr:to>
      <xdr:col>81</xdr:col>
      <xdr:colOff>50800</xdr:colOff>
      <xdr:row>96</xdr:row>
      <xdr:rowOff>34620</xdr:rowOff>
    </xdr:to>
    <xdr:cxnSp macro="">
      <xdr:nvCxnSpPr>
        <xdr:cNvPr id="683" name="直線コネクタ 682"/>
        <xdr:cNvCxnSpPr/>
      </xdr:nvCxnSpPr>
      <xdr:spPr>
        <a:xfrm>
          <a:off x="14592300" y="16486188"/>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5714</xdr:rowOff>
    </xdr:from>
    <xdr:to>
      <xdr:col>76</xdr:col>
      <xdr:colOff>114300</xdr:colOff>
      <xdr:row>96</xdr:row>
      <xdr:rowOff>26988</xdr:rowOff>
    </xdr:to>
    <xdr:cxnSp macro="">
      <xdr:nvCxnSpPr>
        <xdr:cNvPr id="686" name="直線コネクタ 685"/>
        <xdr:cNvCxnSpPr/>
      </xdr:nvCxnSpPr>
      <xdr:spPr>
        <a:xfrm>
          <a:off x="13703300" y="16464914"/>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5714</xdr:rowOff>
    </xdr:from>
    <xdr:to>
      <xdr:col>71</xdr:col>
      <xdr:colOff>177800</xdr:colOff>
      <xdr:row>96</xdr:row>
      <xdr:rowOff>26912</xdr:rowOff>
    </xdr:to>
    <xdr:cxnSp macro="">
      <xdr:nvCxnSpPr>
        <xdr:cNvPr id="689" name="直線コネクタ 688"/>
        <xdr:cNvCxnSpPr/>
      </xdr:nvCxnSpPr>
      <xdr:spPr>
        <a:xfrm flipV="1">
          <a:off x="12814300" y="1646491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124943</xdr:rowOff>
    </xdr:from>
    <xdr:to>
      <xdr:col>85</xdr:col>
      <xdr:colOff>177800</xdr:colOff>
      <xdr:row>96</xdr:row>
      <xdr:rowOff>55093</xdr:rowOff>
    </xdr:to>
    <xdr:sp macro="" textlink="">
      <xdr:nvSpPr>
        <xdr:cNvPr id="699" name="楕円 698"/>
        <xdr:cNvSpPr/>
      </xdr:nvSpPr>
      <xdr:spPr>
        <a:xfrm>
          <a:off x="16268700" y="164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147820</xdr:rowOff>
    </xdr:from>
    <xdr:ext cx="534377" cy="259045"/>
    <xdr:sp macro="" textlink="">
      <xdr:nvSpPr>
        <xdr:cNvPr id="700" name="公債費該当値テキスト"/>
        <xdr:cNvSpPr txBox="1"/>
      </xdr:nvSpPr>
      <xdr:spPr>
        <a:xfrm>
          <a:off x="16370300" y="162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155270</xdr:rowOff>
    </xdr:from>
    <xdr:to>
      <xdr:col>81</xdr:col>
      <xdr:colOff>101600</xdr:colOff>
      <xdr:row>96</xdr:row>
      <xdr:rowOff>85420</xdr:rowOff>
    </xdr:to>
    <xdr:sp macro="" textlink="">
      <xdr:nvSpPr>
        <xdr:cNvPr id="701" name="楕円 700"/>
        <xdr:cNvSpPr/>
      </xdr:nvSpPr>
      <xdr:spPr>
        <a:xfrm>
          <a:off x="15430500" y="16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101947</xdr:rowOff>
    </xdr:from>
    <xdr:ext cx="534377" cy="259045"/>
    <xdr:sp macro="" textlink="">
      <xdr:nvSpPr>
        <xdr:cNvPr id="702" name="テキスト ボックス 701"/>
        <xdr:cNvSpPr txBox="1"/>
      </xdr:nvSpPr>
      <xdr:spPr>
        <a:xfrm>
          <a:off x="15214111" y="162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147638</xdr:rowOff>
    </xdr:from>
    <xdr:to>
      <xdr:col>76</xdr:col>
      <xdr:colOff>165100</xdr:colOff>
      <xdr:row>96</xdr:row>
      <xdr:rowOff>77788</xdr:rowOff>
    </xdr:to>
    <xdr:sp macro="" textlink="">
      <xdr:nvSpPr>
        <xdr:cNvPr id="703" name="楕円 702"/>
        <xdr:cNvSpPr/>
      </xdr:nvSpPr>
      <xdr:spPr>
        <a:xfrm>
          <a:off x="145415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94315</xdr:rowOff>
    </xdr:from>
    <xdr:ext cx="534377" cy="259045"/>
    <xdr:sp macro="" textlink="">
      <xdr:nvSpPr>
        <xdr:cNvPr id="704" name="テキスト ボックス 703"/>
        <xdr:cNvSpPr txBox="1"/>
      </xdr:nvSpPr>
      <xdr:spPr>
        <a:xfrm>
          <a:off x="14325111" y="162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126364</xdr:rowOff>
    </xdr:from>
    <xdr:to>
      <xdr:col>72</xdr:col>
      <xdr:colOff>38100</xdr:colOff>
      <xdr:row>96</xdr:row>
      <xdr:rowOff>56514</xdr:rowOff>
    </xdr:to>
    <xdr:sp macro="" textlink="">
      <xdr:nvSpPr>
        <xdr:cNvPr id="705" name="楕円 704"/>
        <xdr:cNvSpPr/>
      </xdr:nvSpPr>
      <xdr:spPr>
        <a:xfrm>
          <a:off x="13652500" y="164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47641</xdr:rowOff>
    </xdr:from>
    <xdr:ext cx="534377" cy="259045"/>
    <xdr:sp macro="" textlink="">
      <xdr:nvSpPr>
        <xdr:cNvPr id="706" name="テキスト ボックス 705"/>
        <xdr:cNvSpPr txBox="1"/>
      </xdr:nvSpPr>
      <xdr:spPr>
        <a:xfrm>
          <a:off x="13436111"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147562</xdr:rowOff>
    </xdr:from>
    <xdr:to>
      <xdr:col>67</xdr:col>
      <xdr:colOff>101600</xdr:colOff>
      <xdr:row>96</xdr:row>
      <xdr:rowOff>77712</xdr:rowOff>
    </xdr:to>
    <xdr:sp macro="" textlink="">
      <xdr:nvSpPr>
        <xdr:cNvPr id="707" name="楕円 706"/>
        <xdr:cNvSpPr/>
      </xdr:nvSpPr>
      <xdr:spPr>
        <a:xfrm>
          <a:off x="12763500" y="16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68839</xdr:rowOff>
    </xdr:from>
    <xdr:ext cx="534377" cy="259045"/>
    <xdr:sp macro="" textlink="">
      <xdr:nvSpPr>
        <xdr:cNvPr id="708" name="テキスト ボックス 707"/>
        <xdr:cNvSpPr txBox="1"/>
      </xdr:nvSpPr>
      <xdr:spPr>
        <a:xfrm>
          <a:off x="12547111" y="1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円の増となったが、市議会議員の欠員補充により議員報酬が増加したことが主な要因である。総務費においては前年度比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円の増となったが、要因として、これまで決算剰余金について歳計外で財政調整基金へ積立てを行っていたが、平成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年度決算以降の剰余金は翌年度の予算に計上し積立てることとしたためである。民生費においては、前年度比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円の増となったが、主な要因として、生活保護費において医療扶助の増加により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円の増、認定こども園施設型給付費において私立幼稚園が認定こども園へ移行したことにより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円の増、滋賀県後期高齢者医療広域連合負担金において被保険者の増などにより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円の増、臨時特例給付金給付事業において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高齢化率が上昇している中で今後も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増加する見込みである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予防事業および自立支援の展開により抑制に努める必要がある。農林水産業費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においては、主な要因として、農業振興等拠点施設整備事業が完了したことにより前年度比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十二坊温泉ゆららの増築等施設整備により前年度比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吉永山手線道路新設事業において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4,663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円の増、荒川橋架替事業において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円の増、三雲駅周辺整備事業において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円の増となった。事業費については年度間調整を行っているものの事業の進捗状況に影響を受けるため、前年度比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道路事業においては新規路線整備から既存路線の長寿命化対策への転換を行い抑制に努める。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円の大幅な減となったが、主な要因としては、甲西中学校改築事業においては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円の増となったが、私立幼稚園が認定こども園へ移行したことにより私立幼稚園施設型給付費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円の減、石部小学校建替事業の完了により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円の減、中学校空調機器整備事業の完了により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円の減となり、学校</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整備が一定進んだことにより平成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年度以降減少に転じている。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財政調整基金については、各年度とも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億円を超える残高を保有しており、標準財政規模の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％確保を目標とし取り組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各年度とも黒字を計上しており、健全な状態を維持しているものの、実質単年度収支については、義務教育施設の建替え事業等の大型投資的事業による財源の不足を財政調整基金等に依存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年連続してのマイナスとなっている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水道事業会計については、起債充当事業を拡充したことにより現金受入額が増加したため黒字額が増加した。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繰出対象会計の収入確保を念頭に置き、独立採算の原則により繰出額を少しでも減少させるようしていかなければならない。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今後も、限りある予算の効率性を高め、適切な受益者負担となるよう健全な行財政運営及び経営管理を推進していく。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懸案事項であった老朽化した義務教育施設の耐震化事業、市町村合併による旧町域の均衡ある発展に資する事業を平成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年の合併以降積極的に実施してきたことにより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依然として高い状態である。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算入公債費等においては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臨時財政対策債および旧合併特例事業債の占める割合が高く、年々</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これは元利償還金においても同様のことが言えるため、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現状では実質公債費比率は横ばい傾向にある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実施する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大型投資的事業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後年に過度の負担とならないよう費用対効果</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事業手法等を見極め実施していく。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公営企業債等繰入見込額については、最大値であった平成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下水道事業会計における起債残高の減少に伴い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年連続減少となっている。さらに、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充当可能基金については、有事の際の財源として標準財政規模の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％を目標に積立てている財政調整基金が、財源不足による取崩しによ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したものの、後年の事業の財源とするために庁舎整備基金、公共公益施設等整備基金等への積立てにより増加となった。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、学校教育施設の耐震化事業等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の財源を地方債で手当てしたことにより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いずれの年度も早期健全化基準未満ではあるが、今後も、事業内容等の十分な協議・検討のもとに、真に必要な地方債の発行を行いながら、財政の健全化を図る。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庁舎整備事業の財源とするために庁舎整備基金に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百万積立てた一方、大型投資的事業の財源とするために財政調整基金を取り崩したことにより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百万円の減、三雲駅周辺整備事業の財源とするため都市計画道路等整備基金を取り崩したことにより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百万円の減、地方創生推進関連事業の財源とするため振興基金を取り崩したことにより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施設整備が予定されている事業においては単年度に負担がかからないよう、計画的に積立てを行っていく。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振興基金：市民の連携の強化および地域振興を図るための施策の推進。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都市計画道路等整備基金：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三雲駅周辺整備事業の財源と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庁舎整備事業の財源とするために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公共公益施設等整備基金：保育園空調整備事業の財源として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百万円を取り崩した一方、今後予定している甲賀広域行政組合衛生センターごみ処理施設整備の財源とするため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都市計画道路等整備基金：石部駅周辺整備事業に備えて必要となる財源を積立予定。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甲賀広域行政組合衛生センターごみ処理施設整備に備え必要となる財源を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義務教育施設の耐震化等の大型投資的事業の財源とするために取り崩したことにより減少した。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％確保を目標とし取組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むこととしている。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庁舎整備事業や石部駅周辺整備事業等の、事業の財源を地方債に依存する事業が控えていることから、計画的に積立てるよう努める。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a:t>
          </a:r>
          <a:r>
            <a:rPr kumimoji="1" lang="ja-JP" altLang="en-US" sz="1000">
              <a:solidFill>
                <a:schemeClr val="dk1"/>
              </a:solidFill>
              <a:effectLst/>
              <a:latin typeface="+mn-lt"/>
              <a:ea typeface="+mn-ea"/>
              <a:cs typeface="+mn-cs"/>
            </a:rPr>
            <a:t>、類似団体</a:t>
          </a:r>
          <a:r>
            <a:rPr kumimoji="1" lang="ja-JP" altLang="ja-JP" sz="1000">
              <a:solidFill>
                <a:schemeClr val="dk1"/>
              </a:solidFill>
              <a:effectLst/>
              <a:latin typeface="+mn-lt"/>
              <a:ea typeface="+mn-ea"/>
              <a:cs typeface="+mn-cs"/>
            </a:rPr>
            <a:t>より高い水準にある。これは、昭和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年代に建設又は整備された施設等が多くあり、</a:t>
          </a:r>
          <a:r>
            <a:rPr kumimoji="1" lang="ja-JP" altLang="en-US" sz="1000">
              <a:solidFill>
                <a:schemeClr val="dk1"/>
              </a:solidFill>
              <a:effectLst/>
              <a:latin typeface="+mn-lt"/>
              <a:ea typeface="+mn-ea"/>
              <a:cs typeface="+mn-cs"/>
            </a:rPr>
            <a:t>そのような</a:t>
          </a:r>
          <a:r>
            <a:rPr kumimoji="1" lang="ja-JP" altLang="ja-JP" sz="1000">
              <a:solidFill>
                <a:schemeClr val="dk1"/>
              </a:solidFill>
              <a:effectLst/>
              <a:latin typeface="+mn-lt"/>
              <a:ea typeface="+mn-ea"/>
              <a:cs typeface="+mn-cs"/>
            </a:rPr>
            <a:t>施設等の老朽化が進んでいるためである。今後は、道路については平成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策定した「舗装維持管理計画」に基づき、施設の維持管理を適切に努める。公共施設については、公共施設等総合管理計画で廃止又は統廃合の方向性を示している施設についての個別施設計画を策定し、施設の総量削減に向けた取り組みを</a:t>
          </a:r>
          <a:r>
            <a:rPr kumimoji="1" lang="ja-JP" altLang="en-US" sz="1000">
              <a:solidFill>
                <a:schemeClr val="dk1"/>
              </a:solidFill>
              <a:effectLst/>
              <a:latin typeface="+mn-lt"/>
              <a:ea typeface="+mn-ea"/>
              <a:cs typeface="+mn-cs"/>
            </a:rPr>
            <a:t>進めていく</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867025" y="601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78" name="楕円 77"/>
        <xdr:cNvSpPr/>
      </xdr:nvSpPr>
      <xdr:spPr>
        <a:xfrm>
          <a:off x="4157345" y="5853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79" name="有形固定資産減価償却率該当値テキスト"/>
        <xdr:cNvSpPr txBox="1"/>
      </xdr:nvSpPr>
      <xdr:spPr>
        <a:xfrm>
          <a:off x="4258945" y="57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0" name="楕円 79"/>
        <xdr:cNvSpPr/>
      </xdr:nvSpPr>
      <xdr:spPr>
        <a:xfrm>
          <a:off x="3537585" y="5911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7197</xdr:rowOff>
    </xdr:to>
    <xdr:cxnSp macro="">
      <xdr:nvCxnSpPr>
        <xdr:cNvPr id="81" name="直線コネクタ 80"/>
        <xdr:cNvCxnSpPr/>
      </xdr:nvCxnSpPr>
      <xdr:spPr>
        <a:xfrm flipV="1">
          <a:off x="3588385" y="5904653"/>
          <a:ext cx="61976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53763</xdr:rowOff>
    </xdr:from>
    <xdr:to>
      <xdr:col>15</xdr:col>
      <xdr:colOff>187325</xdr:colOff>
      <xdr:row>34</xdr:row>
      <xdr:rowOff>155363</xdr:rowOff>
    </xdr:to>
    <xdr:sp macro="" textlink="">
      <xdr:nvSpPr>
        <xdr:cNvPr id="82" name="楕円 81"/>
        <xdr:cNvSpPr/>
      </xdr:nvSpPr>
      <xdr:spPr>
        <a:xfrm>
          <a:off x="2867025" y="6507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34</xdr:row>
      <xdr:rowOff>104563</xdr:rowOff>
    </xdr:to>
    <xdr:cxnSp macro="">
      <xdr:nvCxnSpPr>
        <xdr:cNvPr id="83" name="直線コネクタ 82"/>
        <xdr:cNvCxnSpPr/>
      </xdr:nvCxnSpPr>
      <xdr:spPr>
        <a:xfrm flipV="1">
          <a:off x="2917825" y="5958417"/>
          <a:ext cx="670560" cy="6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273812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86" name="n_1mainValue有形固定資産減価償却率"/>
        <xdr:cNvSpPr txBox="1"/>
      </xdr:nvSpPr>
      <xdr:spPr>
        <a:xfrm>
          <a:off x="3395989" y="569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146490</xdr:rowOff>
    </xdr:from>
    <xdr:ext cx="405111" cy="259045"/>
    <xdr:sp macro="" textlink="">
      <xdr:nvSpPr>
        <xdr:cNvPr id="87" name="n_2mainValue有形固定資産減価償却率"/>
        <xdr:cNvSpPr txBox="1"/>
      </xdr:nvSpPr>
      <xdr:spPr>
        <a:xfrm>
          <a:off x="2738129" y="660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債務償還可能年数は、類似団体より高い水準にある。これは近年、甲西中学校・石部小学校・学校給食センター・浄苑・市民産業交流促進施設などの大型施設の建替え又は新設を実施したことにより、地方債の発行額が多くなったことが</a:t>
          </a:r>
          <a:r>
            <a:rPr kumimoji="1" lang="ja-JP" altLang="en-US" sz="1000">
              <a:solidFill>
                <a:schemeClr val="dk1"/>
              </a:solidFill>
              <a:effectLst/>
              <a:latin typeface="+mn-lt"/>
              <a:ea typeface="+mn-ea"/>
              <a:cs typeface="+mn-cs"/>
            </a:rPr>
            <a:t>原因だと考えられる</a:t>
          </a:r>
          <a:r>
            <a:rPr kumimoji="1" lang="ja-JP" altLang="ja-JP" sz="1000">
              <a:solidFill>
                <a:schemeClr val="dk1"/>
              </a:solidFill>
              <a:effectLst/>
              <a:latin typeface="+mn-lt"/>
              <a:ea typeface="+mn-ea"/>
              <a:cs typeface="+mn-cs"/>
            </a:rPr>
            <a:t>。今後は、公共施設等総合管理計画で示した方向性に基づいた個別施設計画を策定し、施設の総量削減に取り組むと</a:t>
          </a:r>
          <a:r>
            <a:rPr kumimoji="1" lang="ja-JP" altLang="en-US" sz="1000">
              <a:solidFill>
                <a:schemeClr val="dk1"/>
              </a:solidFill>
              <a:effectLst/>
              <a:latin typeface="+mn-lt"/>
              <a:ea typeface="+mn-ea"/>
              <a:cs typeface="+mn-cs"/>
            </a:rPr>
            <a:t>とも</a:t>
          </a:r>
          <a:r>
            <a:rPr kumimoji="1" lang="ja-JP" altLang="ja-JP" sz="1000">
              <a:solidFill>
                <a:schemeClr val="dk1"/>
              </a:solidFill>
              <a:effectLst/>
              <a:latin typeface="+mn-lt"/>
              <a:ea typeface="+mn-ea"/>
              <a:cs typeface="+mn-cs"/>
            </a:rPr>
            <a:t>に、施設の更新及び修繕時期の平準化</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49742</xdr:rowOff>
    </xdr:from>
    <xdr:to>
      <xdr:col>76</xdr:col>
      <xdr:colOff>73025</xdr:colOff>
      <xdr:row>28</xdr:row>
      <xdr:rowOff>151342</xdr:rowOff>
    </xdr:to>
    <xdr:sp macro="" textlink="">
      <xdr:nvSpPr>
        <xdr:cNvPr id="128" name="楕円 127"/>
        <xdr:cNvSpPr/>
      </xdr:nvSpPr>
      <xdr:spPr>
        <a:xfrm>
          <a:off x="13001625" y="5498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72619</xdr:rowOff>
    </xdr:from>
    <xdr:ext cx="340478" cy="259045"/>
    <xdr:sp macro="" textlink="">
      <xdr:nvSpPr>
        <xdr:cNvPr id="129" name="債務償還可能年数該当値テキスト"/>
        <xdr:cNvSpPr txBox="1"/>
      </xdr:nvSpPr>
      <xdr:spPr>
        <a:xfrm>
          <a:off x="13080365" y="5353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5146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0" name="楕円 69"/>
        <xdr:cNvSpPr/>
      </xdr:nvSpPr>
      <xdr:spPr>
        <a:xfrm>
          <a:off x="403606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1" name="【道路】&#10;有形固定資産減価償却率該当値テキスト"/>
        <xdr:cNvSpPr txBox="1"/>
      </xdr:nvSpPr>
      <xdr:spPr>
        <a:xfrm>
          <a:off x="412496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31216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7620</xdr:rowOff>
    </xdr:to>
    <xdr:cxnSp macro="">
      <xdr:nvCxnSpPr>
        <xdr:cNvPr id="73" name="直線コネクタ 72"/>
        <xdr:cNvCxnSpPr/>
      </xdr:nvCxnSpPr>
      <xdr:spPr>
        <a:xfrm flipV="1">
          <a:off x="3355340" y="635127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5146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7620</xdr:rowOff>
    </xdr:to>
    <xdr:cxnSp macro="">
      <xdr:nvCxnSpPr>
        <xdr:cNvPr id="75" name="直線コネクタ 74"/>
        <xdr:cNvCxnSpPr/>
      </xdr:nvCxnSpPr>
      <xdr:spPr>
        <a:xfrm>
          <a:off x="2565400" y="63665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3857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8" name="n_1mainValue【道路】&#10;有形固定資産減価償却率"/>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9258300" y="663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7670800" y="6782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48679</xdr:rowOff>
    </xdr:from>
    <xdr:to>
      <xdr:col>55</xdr:col>
      <xdr:colOff>50800</xdr:colOff>
      <xdr:row>41</xdr:row>
      <xdr:rowOff>150279</xdr:rowOff>
    </xdr:to>
    <xdr:sp macro="" textlink="">
      <xdr:nvSpPr>
        <xdr:cNvPr id="117" name="楕円 116"/>
        <xdr:cNvSpPr/>
      </xdr:nvSpPr>
      <xdr:spPr>
        <a:xfrm>
          <a:off x="9192260" y="6921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135056</xdr:rowOff>
    </xdr:from>
    <xdr:ext cx="469744" cy="259045"/>
    <xdr:sp macro="" textlink="">
      <xdr:nvSpPr>
        <xdr:cNvPr id="118" name="【道路】&#10;一人当たり延長該当値テキスト"/>
        <xdr:cNvSpPr txBox="1"/>
      </xdr:nvSpPr>
      <xdr:spPr>
        <a:xfrm>
          <a:off x="9258300" y="68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49175</xdr:rowOff>
    </xdr:from>
    <xdr:to>
      <xdr:col>50</xdr:col>
      <xdr:colOff>165100</xdr:colOff>
      <xdr:row>41</xdr:row>
      <xdr:rowOff>150775</xdr:rowOff>
    </xdr:to>
    <xdr:sp macro="" textlink="">
      <xdr:nvSpPr>
        <xdr:cNvPr id="119" name="楕円 118"/>
        <xdr:cNvSpPr/>
      </xdr:nvSpPr>
      <xdr:spPr>
        <a:xfrm>
          <a:off x="8445500" y="69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99479</xdr:rowOff>
    </xdr:from>
    <xdr:to>
      <xdr:col>55</xdr:col>
      <xdr:colOff>0</xdr:colOff>
      <xdr:row>41</xdr:row>
      <xdr:rowOff>99975</xdr:rowOff>
    </xdr:to>
    <xdr:cxnSp macro="">
      <xdr:nvCxnSpPr>
        <xdr:cNvPr id="120" name="直線コネクタ 119"/>
        <xdr:cNvCxnSpPr/>
      </xdr:nvCxnSpPr>
      <xdr:spPr>
        <a:xfrm flipV="1">
          <a:off x="8496300" y="6972719"/>
          <a:ext cx="7239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44793</xdr:rowOff>
    </xdr:from>
    <xdr:to>
      <xdr:col>46</xdr:col>
      <xdr:colOff>38100</xdr:colOff>
      <xdr:row>41</xdr:row>
      <xdr:rowOff>146393</xdr:rowOff>
    </xdr:to>
    <xdr:sp macro="" textlink="">
      <xdr:nvSpPr>
        <xdr:cNvPr id="121" name="楕円 120"/>
        <xdr:cNvSpPr/>
      </xdr:nvSpPr>
      <xdr:spPr>
        <a:xfrm>
          <a:off x="7670800" y="6918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95593</xdr:rowOff>
    </xdr:from>
    <xdr:to>
      <xdr:col>50</xdr:col>
      <xdr:colOff>114300</xdr:colOff>
      <xdr:row>41</xdr:row>
      <xdr:rowOff>99975</xdr:rowOff>
    </xdr:to>
    <xdr:cxnSp macro="">
      <xdr:nvCxnSpPr>
        <xdr:cNvPr id="122" name="直線コネクタ 121"/>
        <xdr:cNvCxnSpPr/>
      </xdr:nvCxnSpPr>
      <xdr:spPr>
        <a:xfrm>
          <a:off x="7713980" y="6968833"/>
          <a:ext cx="78232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8239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74772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141902</xdr:rowOff>
    </xdr:from>
    <xdr:ext cx="469744" cy="259045"/>
    <xdr:sp macro="" textlink="">
      <xdr:nvSpPr>
        <xdr:cNvPr id="125" name="n_1mainValue【道路】&#10;一人当たり延長"/>
        <xdr:cNvSpPr txBox="1"/>
      </xdr:nvSpPr>
      <xdr:spPr>
        <a:xfrm>
          <a:off x="8271587"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137520</xdr:rowOff>
    </xdr:from>
    <xdr:ext cx="469744" cy="259045"/>
    <xdr:sp macro="" textlink="">
      <xdr:nvSpPr>
        <xdr:cNvPr id="126" name="n_2mainValue【道路】&#10;一人当たり延長"/>
        <xdr:cNvSpPr txBox="1"/>
      </xdr:nvSpPr>
      <xdr:spPr>
        <a:xfrm>
          <a:off x="7509587" y="7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5146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65" name="楕円 164"/>
        <xdr:cNvSpPr/>
      </xdr:nvSpPr>
      <xdr:spPr>
        <a:xfrm>
          <a:off x="403606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66" name="【橋りょう・トンネル】&#10;有形固定資産減価償却率該当値テキスト"/>
        <xdr:cNvSpPr txBox="1"/>
      </xdr:nvSpPr>
      <xdr:spPr>
        <a:xfrm>
          <a:off x="412496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67" name="楕円 166"/>
        <xdr:cNvSpPr/>
      </xdr:nvSpPr>
      <xdr:spPr>
        <a:xfrm>
          <a:off x="3312160" y="10291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116205</xdr:rowOff>
    </xdr:to>
    <xdr:cxnSp macro="">
      <xdr:nvCxnSpPr>
        <xdr:cNvPr id="168" name="直線コネクタ 167"/>
        <xdr:cNvCxnSpPr/>
      </xdr:nvCxnSpPr>
      <xdr:spPr>
        <a:xfrm flipV="1">
          <a:off x="3355340" y="103327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69" name="楕円 168"/>
        <xdr:cNvSpPr/>
      </xdr:nvSpPr>
      <xdr:spPr>
        <a:xfrm>
          <a:off x="25146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158115</xdr:rowOff>
    </xdr:to>
    <xdr:cxnSp macro="">
      <xdr:nvCxnSpPr>
        <xdr:cNvPr id="170" name="直線コネクタ 169"/>
        <xdr:cNvCxnSpPr/>
      </xdr:nvCxnSpPr>
      <xdr:spPr>
        <a:xfrm flipV="1">
          <a:off x="2565400" y="103422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173" name="n_1mainValue【橋りょう・トンネル】&#10;有形固定資産減価償却率"/>
        <xdr:cNvSpPr txBox="1"/>
      </xdr:nvSpPr>
      <xdr:spPr>
        <a:xfrm>
          <a:off x="317056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74" name="n_2mainValue【橋りょう・トンネル】&#10;有形固定資産減価償却率"/>
        <xdr:cNvSpPr txBox="1"/>
      </xdr:nvSpPr>
      <xdr:spPr>
        <a:xfrm>
          <a:off x="23857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9258300" y="1009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7670800"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140714</xdr:rowOff>
    </xdr:from>
    <xdr:to>
      <xdr:col>55</xdr:col>
      <xdr:colOff>50800</xdr:colOff>
      <xdr:row>62</xdr:row>
      <xdr:rowOff>70864</xdr:rowOff>
    </xdr:to>
    <xdr:sp macro="" textlink="">
      <xdr:nvSpPr>
        <xdr:cNvPr id="210" name="楕円 209"/>
        <xdr:cNvSpPr/>
      </xdr:nvSpPr>
      <xdr:spPr>
        <a:xfrm>
          <a:off x="9192260" y="10366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119141</xdr:rowOff>
    </xdr:from>
    <xdr:ext cx="599010" cy="259045"/>
    <xdr:sp macro="" textlink="">
      <xdr:nvSpPr>
        <xdr:cNvPr id="211" name="【橋りょう・トンネル】&#10;一人当たり有形固定資産（償却資産）額該当値テキスト"/>
        <xdr:cNvSpPr txBox="1"/>
      </xdr:nvSpPr>
      <xdr:spPr>
        <a:xfrm>
          <a:off x="9258300" y="1034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149776</xdr:rowOff>
    </xdr:from>
    <xdr:to>
      <xdr:col>50</xdr:col>
      <xdr:colOff>165100</xdr:colOff>
      <xdr:row>62</xdr:row>
      <xdr:rowOff>79926</xdr:rowOff>
    </xdr:to>
    <xdr:sp macro="" textlink="">
      <xdr:nvSpPr>
        <xdr:cNvPr id="212" name="楕円 211"/>
        <xdr:cNvSpPr/>
      </xdr:nvSpPr>
      <xdr:spPr>
        <a:xfrm>
          <a:off x="8445500" y="10375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20064</xdr:rowOff>
    </xdr:from>
    <xdr:to>
      <xdr:col>55</xdr:col>
      <xdr:colOff>0</xdr:colOff>
      <xdr:row>62</xdr:row>
      <xdr:rowOff>29126</xdr:rowOff>
    </xdr:to>
    <xdr:cxnSp macro="">
      <xdr:nvCxnSpPr>
        <xdr:cNvPr id="213" name="直線コネクタ 212"/>
        <xdr:cNvCxnSpPr/>
      </xdr:nvCxnSpPr>
      <xdr:spPr>
        <a:xfrm flipV="1">
          <a:off x="8496300" y="10413744"/>
          <a:ext cx="7239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146068</xdr:rowOff>
    </xdr:from>
    <xdr:to>
      <xdr:col>46</xdr:col>
      <xdr:colOff>38100</xdr:colOff>
      <xdr:row>62</xdr:row>
      <xdr:rowOff>76218</xdr:rowOff>
    </xdr:to>
    <xdr:sp macro="" textlink="">
      <xdr:nvSpPr>
        <xdr:cNvPr id="214" name="楕円 213"/>
        <xdr:cNvSpPr/>
      </xdr:nvSpPr>
      <xdr:spPr>
        <a:xfrm>
          <a:off x="7670800" y="1037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25418</xdr:rowOff>
    </xdr:from>
    <xdr:to>
      <xdr:col>50</xdr:col>
      <xdr:colOff>114300</xdr:colOff>
      <xdr:row>62</xdr:row>
      <xdr:rowOff>29126</xdr:rowOff>
    </xdr:to>
    <xdr:cxnSp macro="">
      <xdr:nvCxnSpPr>
        <xdr:cNvPr id="215" name="直線コネクタ 214"/>
        <xdr:cNvCxnSpPr/>
      </xdr:nvCxnSpPr>
      <xdr:spPr>
        <a:xfrm>
          <a:off x="7713980" y="10419098"/>
          <a:ext cx="78232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821457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74449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71053</xdr:rowOff>
    </xdr:from>
    <xdr:ext cx="599010" cy="259045"/>
    <xdr:sp macro="" textlink="">
      <xdr:nvSpPr>
        <xdr:cNvPr id="218" name="n_1mainValue【橋りょう・トンネル】&#10;一人当たり有形固定資産（償却資産）額"/>
        <xdr:cNvSpPr txBox="1"/>
      </xdr:nvSpPr>
      <xdr:spPr>
        <a:xfrm>
          <a:off x="8214575" y="104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67345</xdr:rowOff>
    </xdr:from>
    <xdr:ext cx="599010" cy="259045"/>
    <xdr:sp macro="" textlink="">
      <xdr:nvSpPr>
        <xdr:cNvPr id="219" name="n_2mainValue【橋りょう・トンネル】&#10;一人当たり有形固定資産（償却資産）額"/>
        <xdr:cNvSpPr txBox="1"/>
      </xdr:nvSpPr>
      <xdr:spPr>
        <a:xfrm>
          <a:off x="7444955" y="1046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5146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59" name="楕円 258"/>
        <xdr:cNvSpPr/>
      </xdr:nvSpPr>
      <xdr:spPr>
        <a:xfrm>
          <a:off x="403606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60" name="【公営住宅】&#10;有形固定資産減価償却率該当値テキスト"/>
        <xdr:cNvSpPr txBox="1"/>
      </xdr:nvSpPr>
      <xdr:spPr>
        <a:xfrm>
          <a:off x="4124960"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61" name="楕円 260"/>
        <xdr:cNvSpPr/>
      </xdr:nvSpPr>
      <xdr:spPr>
        <a:xfrm>
          <a:off x="331216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137705</xdr:rowOff>
    </xdr:to>
    <xdr:cxnSp macro="">
      <xdr:nvCxnSpPr>
        <xdr:cNvPr id="262" name="直線コネクタ 261"/>
        <xdr:cNvCxnSpPr/>
      </xdr:nvCxnSpPr>
      <xdr:spPr>
        <a:xfrm flipV="1">
          <a:off x="3355340" y="13361671"/>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263" name="楕円 262"/>
        <xdr:cNvSpPr/>
      </xdr:nvSpPr>
      <xdr:spPr>
        <a:xfrm>
          <a:off x="251460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79</xdr:row>
      <xdr:rowOff>137705</xdr:rowOff>
    </xdr:to>
    <xdr:cxnSp macro="">
      <xdr:nvCxnSpPr>
        <xdr:cNvPr id="264" name="直線コネクタ 263"/>
        <xdr:cNvCxnSpPr/>
      </xdr:nvCxnSpPr>
      <xdr:spPr>
        <a:xfrm>
          <a:off x="2565400" y="13371467"/>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38570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67" name="n_1mainValue【公営住宅】&#10;有形固定資産減価償却率"/>
        <xdr:cNvSpPr txBox="1"/>
      </xdr:nvSpPr>
      <xdr:spPr>
        <a:xfrm>
          <a:off x="317056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268" name="n_2mainValue【公営住宅】&#10;有形固定資産減価償却率"/>
        <xdr:cNvSpPr txBox="1"/>
      </xdr:nvSpPr>
      <xdr:spPr>
        <a:xfrm>
          <a:off x="238570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767080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109982</xdr:rowOff>
    </xdr:from>
    <xdr:to>
      <xdr:col>55</xdr:col>
      <xdr:colOff>50800</xdr:colOff>
      <xdr:row>85</xdr:row>
      <xdr:rowOff>40132</xdr:rowOff>
    </xdr:to>
    <xdr:sp macro="" textlink="">
      <xdr:nvSpPr>
        <xdr:cNvPr id="306" name="楕円 305"/>
        <xdr:cNvSpPr/>
      </xdr:nvSpPr>
      <xdr:spPr>
        <a:xfrm>
          <a:off x="9192260" y="1419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88409</xdr:rowOff>
    </xdr:from>
    <xdr:ext cx="469744" cy="259045"/>
    <xdr:sp macro="" textlink="">
      <xdr:nvSpPr>
        <xdr:cNvPr id="307" name="【公営住宅】&#10;一人当たり面積該当値テキスト"/>
        <xdr:cNvSpPr txBox="1"/>
      </xdr:nvSpPr>
      <xdr:spPr>
        <a:xfrm>
          <a:off x="9258300" y="1417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111506</xdr:rowOff>
    </xdr:from>
    <xdr:to>
      <xdr:col>50</xdr:col>
      <xdr:colOff>165100</xdr:colOff>
      <xdr:row>85</xdr:row>
      <xdr:rowOff>41656</xdr:rowOff>
    </xdr:to>
    <xdr:sp macro="" textlink="">
      <xdr:nvSpPr>
        <xdr:cNvPr id="308" name="楕円 307"/>
        <xdr:cNvSpPr/>
      </xdr:nvSpPr>
      <xdr:spPr>
        <a:xfrm>
          <a:off x="8445500" y="1419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160782</xdr:rowOff>
    </xdr:from>
    <xdr:to>
      <xdr:col>55</xdr:col>
      <xdr:colOff>0</xdr:colOff>
      <xdr:row>84</xdr:row>
      <xdr:rowOff>162306</xdr:rowOff>
    </xdr:to>
    <xdr:cxnSp macro="">
      <xdr:nvCxnSpPr>
        <xdr:cNvPr id="309" name="直線コネクタ 308"/>
        <xdr:cNvCxnSpPr/>
      </xdr:nvCxnSpPr>
      <xdr:spPr>
        <a:xfrm flipV="1">
          <a:off x="8496300" y="14242542"/>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0" name="楕円 309"/>
        <xdr:cNvSpPr/>
      </xdr:nvSpPr>
      <xdr:spPr>
        <a:xfrm>
          <a:off x="7670800" y="14184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153163</xdr:rowOff>
    </xdr:from>
    <xdr:to>
      <xdr:col>50</xdr:col>
      <xdr:colOff>114300</xdr:colOff>
      <xdr:row>84</xdr:row>
      <xdr:rowOff>162306</xdr:rowOff>
    </xdr:to>
    <xdr:cxnSp macro="">
      <xdr:nvCxnSpPr>
        <xdr:cNvPr id="311" name="直線コネクタ 310"/>
        <xdr:cNvCxnSpPr/>
      </xdr:nvCxnSpPr>
      <xdr:spPr>
        <a:xfrm>
          <a:off x="7713980" y="1423492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7509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32783</xdr:rowOff>
    </xdr:from>
    <xdr:ext cx="469744" cy="259045"/>
    <xdr:sp macro="" textlink="">
      <xdr:nvSpPr>
        <xdr:cNvPr id="314" name="n_1mainValue【公営住宅】&#10;一人当たり面積"/>
        <xdr:cNvSpPr txBox="1"/>
      </xdr:nvSpPr>
      <xdr:spPr>
        <a:xfrm>
          <a:off x="8271587" y="142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15" name="n_2mainValue【公営住宅】&#10;一人当たり面積"/>
        <xdr:cNvSpPr txBox="1"/>
      </xdr:nvSpPr>
      <xdr:spPr>
        <a:xfrm>
          <a:off x="7509587" y="14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28041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371" name="楕円 370"/>
        <xdr:cNvSpPr/>
      </xdr:nvSpPr>
      <xdr:spPr>
        <a:xfrm>
          <a:off x="14325600" y="60152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372" name="【認定こども園・幼稚園・保育所】&#10;有形固定資産減価償却率該当値テキスト"/>
        <xdr:cNvSpPr txBox="1"/>
      </xdr:nvSpPr>
      <xdr:spPr>
        <a:xfrm>
          <a:off x="14414500"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373" name="楕円 372"/>
        <xdr:cNvSpPr/>
      </xdr:nvSpPr>
      <xdr:spPr>
        <a:xfrm>
          <a:off x="13578840" y="603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27214</xdr:rowOff>
    </xdr:from>
    <xdr:to>
      <xdr:col>85</xdr:col>
      <xdr:colOff>127000</xdr:colOff>
      <xdr:row>36</xdr:row>
      <xdr:rowOff>50074</xdr:rowOff>
    </xdr:to>
    <xdr:cxnSp macro="">
      <xdr:nvCxnSpPr>
        <xdr:cNvPr id="374" name="直線コネクタ 373"/>
        <xdr:cNvCxnSpPr/>
      </xdr:nvCxnSpPr>
      <xdr:spPr>
        <a:xfrm flipV="1">
          <a:off x="13629640" y="6062254"/>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375" name="楕円 374"/>
        <xdr:cNvSpPr/>
      </xdr:nvSpPr>
      <xdr:spPr>
        <a:xfrm>
          <a:off x="1280414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56606</xdr:rowOff>
    </xdr:to>
    <xdr:cxnSp macro="">
      <xdr:nvCxnSpPr>
        <xdr:cNvPr id="376" name="直線コネクタ 375"/>
        <xdr:cNvCxnSpPr/>
      </xdr:nvCxnSpPr>
      <xdr:spPr>
        <a:xfrm flipV="1">
          <a:off x="12854940" y="608511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267524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379" name="n_1mainValue【認定こども園・幼稚園・保育所】&#10;有形固定資産減価償却率"/>
        <xdr:cNvSpPr txBox="1"/>
      </xdr:nvSpPr>
      <xdr:spPr>
        <a:xfrm>
          <a:off x="13437244"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380" name="n_2mainValue【認定こども園・幼稚園・保育所】&#10;有形固定資産減価償却率"/>
        <xdr:cNvSpPr txBox="1"/>
      </xdr:nvSpPr>
      <xdr:spPr>
        <a:xfrm>
          <a:off x="12675244"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179374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18" name="楕円 417"/>
        <xdr:cNvSpPr/>
      </xdr:nvSpPr>
      <xdr:spPr>
        <a:xfrm>
          <a:off x="1945894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19" name="【認定こども園・幼稚園・保育所】&#10;一人当たり面積該当値テキスト"/>
        <xdr:cNvSpPr txBox="1"/>
      </xdr:nvSpPr>
      <xdr:spPr>
        <a:xfrm>
          <a:off x="1954784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20" name="楕円 419"/>
        <xdr:cNvSpPr/>
      </xdr:nvSpPr>
      <xdr:spPr>
        <a:xfrm>
          <a:off x="1873504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19050</xdr:rowOff>
    </xdr:to>
    <xdr:cxnSp macro="">
      <xdr:nvCxnSpPr>
        <xdr:cNvPr id="421" name="直線コネクタ 420"/>
        <xdr:cNvCxnSpPr/>
      </xdr:nvCxnSpPr>
      <xdr:spPr>
        <a:xfrm>
          <a:off x="18778220" y="6221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422" name="楕円 421"/>
        <xdr:cNvSpPr/>
      </xdr:nvSpPr>
      <xdr:spPr>
        <a:xfrm>
          <a:off x="1793748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37</xdr:row>
      <xdr:rowOff>19050</xdr:rowOff>
    </xdr:to>
    <xdr:cxnSp macro="">
      <xdr:nvCxnSpPr>
        <xdr:cNvPr id="423" name="直線コネクタ 422"/>
        <xdr:cNvCxnSpPr/>
      </xdr:nvCxnSpPr>
      <xdr:spPr>
        <a:xfrm>
          <a:off x="17988280" y="611886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1777626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26" name="n_1mainValue【認定こども園・幼稚園・保育所】&#10;一人当たり面積"/>
        <xdr:cNvSpPr txBox="1"/>
      </xdr:nvSpPr>
      <xdr:spPr>
        <a:xfrm>
          <a:off x="185611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427" name="n_2mainValue【認定こども園・幼稚園・保育所】&#10;一人当たり面積"/>
        <xdr:cNvSpPr txBox="1"/>
      </xdr:nvSpPr>
      <xdr:spPr>
        <a:xfrm>
          <a:off x="1777626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466" name="楕円 465"/>
        <xdr:cNvSpPr/>
      </xdr:nvSpPr>
      <xdr:spPr>
        <a:xfrm>
          <a:off x="14325600" y="99580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467" name="【学校施設】&#10;有形固定資産減価償却率該当値テキスト"/>
        <xdr:cNvSpPr txBox="1"/>
      </xdr:nvSpPr>
      <xdr:spPr>
        <a:xfrm>
          <a:off x="1441450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68" name="楕円 467"/>
        <xdr:cNvSpPr/>
      </xdr:nvSpPr>
      <xdr:spPr>
        <a:xfrm>
          <a:off x="135788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41910</xdr:rowOff>
    </xdr:to>
    <xdr:cxnSp macro="">
      <xdr:nvCxnSpPr>
        <xdr:cNvPr id="469" name="直線コネクタ 468"/>
        <xdr:cNvCxnSpPr/>
      </xdr:nvCxnSpPr>
      <xdr:spPr>
        <a:xfrm flipV="1">
          <a:off x="13629640" y="1000887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470" name="楕円 469"/>
        <xdr:cNvSpPr/>
      </xdr:nvSpPr>
      <xdr:spPr>
        <a:xfrm>
          <a:off x="1280414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41910</xdr:rowOff>
    </xdr:to>
    <xdr:cxnSp macro="">
      <xdr:nvCxnSpPr>
        <xdr:cNvPr id="471" name="直線コネクタ 470"/>
        <xdr:cNvCxnSpPr/>
      </xdr:nvCxnSpPr>
      <xdr:spPr>
        <a:xfrm>
          <a:off x="12854940" y="1003554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474" name="n_1mainValue【学校施設】&#10;有形固定資産減価償却率"/>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75" name="n_2mainValue【学校施設】&#10;有形固定資産減価償却率"/>
        <xdr:cNvSpPr txBox="1"/>
      </xdr:nvSpPr>
      <xdr:spPr>
        <a:xfrm>
          <a:off x="126752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19547840" y="9918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179374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30734</xdr:rowOff>
    </xdr:from>
    <xdr:to>
      <xdr:col>116</xdr:col>
      <xdr:colOff>114300</xdr:colOff>
      <xdr:row>58</xdr:row>
      <xdr:rowOff>132334</xdr:rowOff>
    </xdr:to>
    <xdr:sp macro="" textlink="">
      <xdr:nvSpPr>
        <xdr:cNvPr id="514" name="楕円 513"/>
        <xdr:cNvSpPr/>
      </xdr:nvSpPr>
      <xdr:spPr>
        <a:xfrm>
          <a:off x="1945894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53611</xdr:rowOff>
    </xdr:from>
    <xdr:ext cx="469744" cy="259045"/>
    <xdr:sp macro="" textlink="">
      <xdr:nvSpPr>
        <xdr:cNvPr id="515" name="【学校施設】&#10;一人当たり面積該当値テキスト"/>
        <xdr:cNvSpPr txBox="1"/>
      </xdr:nvSpPr>
      <xdr:spPr>
        <a:xfrm>
          <a:off x="19547840"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35306</xdr:rowOff>
    </xdr:from>
    <xdr:to>
      <xdr:col>112</xdr:col>
      <xdr:colOff>38100</xdr:colOff>
      <xdr:row>58</xdr:row>
      <xdr:rowOff>136906</xdr:rowOff>
    </xdr:to>
    <xdr:sp macro="" textlink="">
      <xdr:nvSpPr>
        <xdr:cNvPr id="516" name="楕円 515"/>
        <xdr:cNvSpPr/>
      </xdr:nvSpPr>
      <xdr:spPr>
        <a:xfrm>
          <a:off x="18735040" y="975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81534</xdr:rowOff>
    </xdr:from>
    <xdr:to>
      <xdr:col>116</xdr:col>
      <xdr:colOff>63500</xdr:colOff>
      <xdr:row>58</xdr:row>
      <xdr:rowOff>86106</xdr:rowOff>
    </xdr:to>
    <xdr:cxnSp macro="">
      <xdr:nvCxnSpPr>
        <xdr:cNvPr id="517" name="直線コネクタ 516"/>
        <xdr:cNvCxnSpPr/>
      </xdr:nvCxnSpPr>
      <xdr:spPr>
        <a:xfrm flipV="1">
          <a:off x="18778220" y="980465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19304</xdr:rowOff>
    </xdr:from>
    <xdr:to>
      <xdr:col>107</xdr:col>
      <xdr:colOff>101600</xdr:colOff>
      <xdr:row>58</xdr:row>
      <xdr:rowOff>120904</xdr:rowOff>
    </xdr:to>
    <xdr:sp macro="" textlink="">
      <xdr:nvSpPr>
        <xdr:cNvPr id="518" name="楕円 517"/>
        <xdr:cNvSpPr/>
      </xdr:nvSpPr>
      <xdr:spPr>
        <a:xfrm>
          <a:off x="1793748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70104</xdr:rowOff>
    </xdr:from>
    <xdr:to>
      <xdr:col>111</xdr:col>
      <xdr:colOff>177800</xdr:colOff>
      <xdr:row>58</xdr:row>
      <xdr:rowOff>86106</xdr:rowOff>
    </xdr:to>
    <xdr:cxnSp macro="">
      <xdr:nvCxnSpPr>
        <xdr:cNvPr id="519" name="直線コネクタ 518"/>
        <xdr:cNvCxnSpPr/>
      </xdr:nvCxnSpPr>
      <xdr:spPr>
        <a:xfrm>
          <a:off x="17988280" y="9793224"/>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18561127"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17776267"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153433</xdr:rowOff>
    </xdr:from>
    <xdr:ext cx="469744" cy="259045"/>
    <xdr:sp macro="" textlink="">
      <xdr:nvSpPr>
        <xdr:cNvPr id="522" name="n_1mainValue【学校施設】&#10;一人当たり面積"/>
        <xdr:cNvSpPr txBox="1"/>
      </xdr:nvSpPr>
      <xdr:spPr>
        <a:xfrm>
          <a:off x="18561127" y="954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137431</xdr:rowOff>
    </xdr:from>
    <xdr:ext cx="469744" cy="259045"/>
    <xdr:sp macro="" textlink="">
      <xdr:nvSpPr>
        <xdr:cNvPr id="523" name="n_2mainValue【学校施設】&#10;一人当たり面積"/>
        <xdr:cNvSpPr txBox="1"/>
      </xdr:nvSpPr>
      <xdr:spPr>
        <a:xfrm>
          <a:off x="1777626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62" name="楕円 561"/>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563" name="【児童館】&#10;有形固定資産減価償却率該当値テキスト"/>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564" name="楕円 563"/>
        <xdr:cNvSpPr/>
      </xdr:nvSpPr>
      <xdr:spPr>
        <a:xfrm>
          <a:off x="135788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95250</xdr:rowOff>
    </xdr:to>
    <xdr:cxnSp macro="">
      <xdr:nvCxnSpPr>
        <xdr:cNvPr id="565" name="直線コネクタ 564"/>
        <xdr:cNvCxnSpPr/>
      </xdr:nvCxnSpPr>
      <xdr:spPr>
        <a:xfrm flipV="1">
          <a:off x="13629640" y="1361694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566" name="楕円 565"/>
        <xdr:cNvSpPr/>
      </xdr:nvSpPr>
      <xdr:spPr>
        <a:xfrm>
          <a:off x="128041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82</xdr:row>
      <xdr:rowOff>5714</xdr:rowOff>
    </xdr:to>
    <xdr:cxnSp macro="">
      <xdr:nvCxnSpPr>
        <xdr:cNvPr id="567" name="直線コネクタ 566"/>
        <xdr:cNvCxnSpPr/>
      </xdr:nvCxnSpPr>
      <xdr:spPr>
        <a:xfrm flipV="1">
          <a:off x="12854940" y="13674090"/>
          <a:ext cx="7747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xdr:cNvSpPr txBox="1"/>
      </xdr:nvSpPr>
      <xdr:spPr>
        <a:xfrm>
          <a:off x="126752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570" name="n_1mainValue【児童館】&#10;有形固定資産減価償却率"/>
        <xdr:cNvSpPr txBox="1"/>
      </xdr:nvSpPr>
      <xdr:spPr>
        <a:xfrm>
          <a:off x="13437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571" name="n_2mainValue【児童館】&#10;有形固定資産減価償却率"/>
        <xdr:cNvSpPr txBox="1"/>
      </xdr:nvSpPr>
      <xdr:spPr>
        <a:xfrm>
          <a:off x="12675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1954784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611" name="楕円 610"/>
        <xdr:cNvSpPr/>
      </xdr:nvSpPr>
      <xdr:spPr>
        <a:xfrm>
          <a:off x="194589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612" name="【児童館】&#10;一人当たり面積該当値テキスト"/>
        <xdr:cNvSpPr txBox="1"/>
      </xdr:nvSpPr>
      <xdr:spPr>
        <a:xfrm>
          <a:off x="19547840" y="143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613" name="楕円 612"/>
        <xdr:cNvSpPr/>
      </xdr:nvSpPr>
      <xdr:spPr>
        <a:xfrm>
          <a:off x="1873504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614" name="直線コネクタ 613"/>
        <xdr:cNvCxnSpPr/>
      </xdr:nvCxnSpPr>
      <xdr:spPr>
        <a:xfrm>
          <a:off x="18778220" y="144388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615" name="楕円 614"/>
        <xdr:cNvSpPr/>
      </xdr:nvSpPr>
      <xdr:spPr>
        <a:xfrm>
          <a:off x="1793748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616" name="直線コネクタ 615"/>
        <xdr:cNvCxnSpPr/>
      </xdr:nvCxnSpPr>
      <xdr:spPr>
        <a:xfrm>
          <a:off x="17988280" y="144388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1856112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619" name="n_1mainValue【児童館】&#10;一人当たり面積"/>
        <xdr:cNvSpPr txBox="1"/>
      </xdr:nvSpPr>
      <xdr:spPr>
        <a:xfrm>
          <a:off x="1856112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20" name="n_2mainValue【児童館】&#10;一人当たり面積"/>
        <xdr:cNvSpPr txBox="1"/>
      </xdr:nvSpPr>
      <xdr:spPr>
        <a:xfrm>
          <a:off x="1777626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道路、認定こども園・幼稚園・保育所、公営住宅、児童館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であり、低くなっている施設は、橋りょう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・トンネル、学校施設で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ある。道路については、平成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年度に個別施設計画を策定済みであり、本計画を基に適正な維持補修に努める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年度に学校施設の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たため、今後は本計画を基に適正な管理に努める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。公営住宅については、個別施設計画を策定済みであり、本計画を基に施設の集約化に努める。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認定こども園・幼稚園・保育所、学校施設が類似団体と比較した際に平均水準を上回っており、維持管理にかかる経費の増加に留意しつつ、今後も子育て環境の整備に積極的に取り組む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54,922
52,310
70.40
20,795,019
20,455,385
266,177
12,426,102
27,643,512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1" name="楕円 70"/>
        <xdr:cNvSpPr/>
      </xdr:nvSpPr>
      <xdr:spPr>
        <a:xfrm>
          <a:off x="4036060" y="6181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2" name="【図書館】&#10;有形固定資産減価償却率該当値テキスト"/>
        <xdr:cNvSpPr txBox="1"/>
      </xdr:nvSpPr>
      <xdr:spPr>
        <a:xfrm>
          <a:off x="4124960"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3" name="楕円 72"/>
        <xdr:cNvSpPr/>
      </xdr:nvSpPr>
      <xdr:spPr>
        <a:xfrm>
          <a:off x="3312160" y="6210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58239</xdr:rowOff>
    </xdr:to>
    <xdr:cxnSp macro="">
      <xdr:nvCxnSpPr>
        <xdr:cNvPr id="74" name="直線コネクタ 73"/>
        <xdr:cNvCxnSpPr/>
      </xdr:nvCxnSpPr>
      <xdr:spPr>
        <a:xfrm flipV="1">
          <a:off x="3355340" y="622826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5" name="楕円 74"/>
        <xdr:cNvSpPr/>
      </xdr:nvSpPr>
      <xdr:spPr>
        <a:xfrm>
          <a:off x="251460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81099</xdr:rowOff>
    </xdr:to>
    <xdr:cxnSp macro="">
      <xdr:nvCxnSpPr>
        <xdr:cNvPr id="76" name="直線コネクタ 75"/>
        <xdr:cNvCxnSpPr/>
      </xdr:nvCxnSpPr>
      <xdr:spPr>
        <a:xfrm flipV="1">
          <a:off x="2565400" y="626091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79" name="n_1mainValue【図書館】&#10;有形固定資産減価償却率"/>
        <xdr:cNvSpPr txBox="1"/>
      </xdr:nvSpPr>
      <xdr:spPr>
        <a:xfrm>
          <a:off x="317056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0" name="n_2mainValue【図書館】&#10;有形固定資産減価償却率"/>
        <xdr:cNvSpPr txBox="1"/>
      </xdr:nvSpPr>
      <xdr:spPr>
        <a:xfrm>
          <a:off x="238570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18" name="楕円 117"/>
        <xdr:cNvSpPr/>
      </xdr:nvSpPr>
      <xdr:spPr>
        <a:xfrm>
          <a:off x="9192260" y="565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143527</xdr:rowOff>
    </xdr:from>
    <xdr:ext cx="469744" cy="259045"/>
    <xdr:sp macro="" textlink="">
      <xdr:nvSpPr>
        <xdr:cNvPr id="119" name="【図書館】&#10;一人当たり面積該当値テキスト"/>
        <xdr:cNvSpPr txBox="1"/>
      </xdr:nvSpPr>
      <xdr:spPr>
        <a:xfrm>
          <a:off x="9258300"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133350</xdr:rowOff>
    </xdr:from>
    <xdr:to>
      <xdr:col>50</xdr:col>
      <xdr:colOff>165100</xdr:colOff>
      <xdr:row>34</xdr:row>
      <xdr:rowOff>63500</xdr:rowOff>
    </xdr:to>
    <xdr:sp macro="" textlink="">
      <xdr:nvSpPr>
        <xdr:cNvPr id="120" name="楕円 119"/>
        <xdr:cNvSpPr/>
      </xdr:nvSpPr>
      <xdr:spPr>
        <a:xfrm>
          <a:off x="844550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12700</xdr:rowOff>
    </xdr:to>
    <xdr:cxnSp macro="">
      <xdr:nvCxnSpPr>
        <xdr:cNvPr id="121" name="直線コネクタ 120"/>
        <xdr:cNvCxnSpPr/>
      </xdr:nvCxnSpPr>
      <xdr:spPr>
        <a:xfrm flipV="1">
          <a:off x="8496300" y="569976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22" name="楕円 121"/>
        <xdr:cNvSpPr/>
      </xdr:nvSpPr>
      <xdr:spPr>
        <a:xfrm>
          <a:off x="767080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12700</xdr:rowOff>
    </xdr:from>
    <xdr:to>
      <xdr:col>50</xdr:col>
      <xdr:colOff>114300</xdr:colOff>
      <xdr:row>38</xdr:row>
      <xdr:rowOff>12700</xdr:rowOff>
    </xdr:to>
    <xdr:cxnSp macro="">
      <xdr:nvCxnSpPr>
        <xdr:cNvPr id="123" name="直線コネクタ 122"/>
        <xdr:cNvCxnSpPr/>
      </xdr:nvCxnSpPr>
      <xdr:spPr>
        <a:xfrm flipV="1">
          <a:off x="7713980" y="5712460"/>
          <a:ext cx="78232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80027</xdr:rowOff>
    </xdr:from>
    <xdr:ext cx="469744" cy="259045"/>
    <xdr:sp macro="" textlink="">
      <xdr:nvSpPr>
        <xdr:cNvPr id="126" name="n_1mainValue【図書館】&#10;一人当たり面積"/>
        <xdr:cNvSpPr txBox="1"/>
      </xdr:nvSpPr>
      <xdr:spPr>
        <a:xfrm>
          <a:off x="8271587"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27" name="n_2mainValue【図書館】&#10;一人当たり面積"/>
        <xdr:cNvSpPr txBox="1"/>
      </xdr:nvSpPr>
      <xdr:spPr>
        <a:xfrm>
          <a:off x="750958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66" name="楕円 165"/>
        <xdr:cNvSpPr/>
      </xdr:nvSpPr>
      <xdr:spPr>
        <a:xfrm>
          <a:off x="403606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67" name="【体育館・プール】&#10;有形固定資産減価償却率該当値テキスト"/>
        <xdr:cNvSpPr txBox="1"/>
      </xdr:nvSpPr>
      <xdr:spPr>
        <a:xfrm>
          <a:off x="412496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68" name="楕円 167"/>
        <xdr:cNvSpPr/>
      </xdr:nvSpPr>
      <xdr:spPr>
        <a:xfrm>
          <a:off x="3312160" y="9779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106680</xdr:rowOff>
    </xdr:to>
    <xdr:cxnSp macro="">
      <xdr:nvCxnSpPr>
        <xdr:cNvPr id="169" name="直線コネクタ 168"/>
        <xdr:cNvCxnSpPr/>
      </xdr:nvCxnSpPr>
      <xdr:spPr>
        <a:xfrm flipV="1">
          <a:off x="3355340" y="97917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70" name="楕円 169"/>
        <xdr:cNvSpPr/>
      </xdr:nvSpPr>
      <xdr:spPr>
        <a:xfrm>
          <a:off x="251460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59</xdr:row>
      <xdr:rowOff>9525</xdr:rowOff>
    </xdr:to>
    <xdr:cxnSp macro="">
      <xdr:nvCxnSpPr>
        <xdr:cNvPr id="171" name="直線コネクタ 170"/>
        <xdr:cNvCxnSpPr/>
      </xdr:nvCxnSpPr>
      <xdr:spPr>
        <a:xfrm flipV="1">
          <a:off x="2565400" y="982980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38570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174" name="n_1mainValue【体育館・プール】&#10;有形固定資産減価償却率"/>
        <xdr:cNvSpPr txBox="1"/>
      </xdr:nvSpPr>
      <xdr:spPr>
        <a:xfrm>
          <a:off x="317056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75" name="n_2mainValue【体育館・プール】&#10;有形固定資産減価償却率"/>
        <xdr:cNvSpPr txBox="1"/>
      </xdr:nvSpPr>
      <xdr:spPr>
        <a:xfrm>
          <a:off x="238570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9258300" y="1024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7670800"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13" name="楕円 212"/>
        <xdr:cNvSpPr/>
      </xdr:nvSpPr>
      <xdr:spPr>
        <a:xfrm>
          <a:off x="919226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214" name="【体育館・プール】&#10;一人当たり面積該当値テキスト"/>
        <xdr:cNvSpPr txBox="1"/>
      </xdr:nvSpPr>
      <xdr:spPr>
        <a:xfrm>
          <a:off x="9258300"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15" name="楕円 214"/>
        <xdr:cNvSpPr/>
      </xdr:nvSpPr>
      <xdr:spPr>
        <a:xfrm>
          <a:off x="844550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49530</xdr:rowOff>
    </xdr:to>
    <xdr:cxnSp macro="">
      <xdr:nvCxnSpPr>
        <xdr:cNvPr id="216" name="直線コネクタ 215"/>
        <xdr:cNvCxnSpPr/>
      </xdr:nvCxnSpPr>
      <xdr:spPr>
        <a:xfrm flipV="1">
          <a:off x="8496300" y="1060894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17" name="楕円 216"/>
        <xdr:cNvSpPr/>
      </xdr:nvSpPr>
      <xdr:spPr>
        <a:xfrm>
          <a:off x="7670800" y="1045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112395</xdr:rowOff>
    </xdr:from>
    <xdr:to>
      <xdr:col>50</xdr:col>
      <xdr:colOff>114300</xdr:colOff>
      <xdr:row>63</xdr:row>
      <xdr:rowOff>49530</xdr:rowOff>
    </xdr:to>
    <xdr:cxnSp macro="">
      <xdr:nvCxnSpPr>
        <xdr:cNvPr id="218" name="直線コネクタ 217"/>
        <xdr:cNvCxnSpPr/>
      </xdr:nvCxnSpPr>
      <xdr:spPr>
        <a:xfrm>
          <a:off x="7713980" y="1050607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750958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21" name="n_1mainValue【体育館・プール】&#10;一人当たり面積"/>
        <xdr:cNvSpPr txBox="1"/>
      </xdr:nvSpPr>
      <xdr:spPr>
        <a:xfrm>
          <a:off x="827158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154322</xdr:rowOff>
    </xdr:from>
    <xdr:ext cx="469744" cy="259045"/>
    <xdr:sp macro="" textlink="">
      <xdr:nvSpPr>
        <xdr:cNvPr id="222" name="n_2mainValue【体育館・プール】&#10;一人当たり面積"/>
        <xdr:cNvSpPr txBox="1"/>
      </xdr:nvSpPr>
      <xdr:spPr>
        <a:xfrm>
          <a:off x="7509587"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61" name="楕円 260"/>
        <xdr:cNvSpPr/>
      </xdr:nvSpPr>
      <xdr:spPr>
        <a:xfrm>
          <a:off x="403606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62" name="【福祉施設】&#10;有形固定資産減価償却率該当値テキスト"/>
        <xdr:cNvSpPr txBox="1"/>
      </xdr:nvSpPr>
      <xdr:spPr>
        <a:xfrm>
          <a:off x="4124960"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63" name="楕円 262"/>
        <xdr:cNvSpPr/>
      </xdr:nvSpPr>
      <xdr:spPr>
        <a:xfrm>
          <a:off x="33121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76200</xdr:rowOff>
    </xdr:to>
    <xdr:cxnSp macro="">
      <xdr:nvCxnSpPr>
        <xdr:cNvPr id="264" name="直線コネクタ 263"/>
        <xdr:cNvCxnSpPr/>
      </xdr:nvCxnSpPr>
      <xdr:spPr>
        <a:xfrm flipV="1">
          <a:off x="3355340" y="14096999"/>
          <a:ext cx="73152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265" name="楕円 264"/>
        <xdr:cNvSpPr/>
      </xdr:nvSpPr>
      <xdr:spPr>
        <a:xfrm>
          <a:off x="251460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148589</xdr:rowOff>
    </xdr:to>
    <xdr:cxnSp macro="">
      <xdr:nvCxnSpPr>
        <xdr:cNvPr id="266" name="直線コネクタ 265"/>
        <xdr:cNvCxnSpPr/>
      </xdr:nvCxnSpPr>
      <xdr:spPr>
        <a:xfrm flipV="1">
          <a:off x="2565400" y="14157960"/>
          <a:ext cx="78994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17056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269" name="n_1mainValue【福祉施設】&#10;有形固定資産減価償却率"/>
        <xdr:cNvSpPr txBox="1"/>
      </xdr:nvSpPr>
      <xdr:spPr>
        <a:xfrm>
          <a:off x="317056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270" name="n_2mainValue【福祉施設】&#10;有形固定資産減価償却率"/>
        <xdr:cNvSpPr txBox="1"/>
      </xdr:nvSpPr>
      <xdr:spPr>
        <a:xfrm>
          <a:off x="238570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6" name="楕円 305"/>
        <xdr:cNvSpPr/>
      </xdr:nvSpPr>
      <xdr:spPr>
        <a:xfrm>
          <a:off x="919226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07" name="【福祉施設】&#10;一人当たり面積該当値テキスト"/>
        <xdr:cNvSpPr txBox="1"/>
      </xdr:nvSpPr>
      <xdr:spPr>
        <a:xfrm>
          <a:off x="925830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308" name="楕円 307"/>
        <xdr:cNvSpPr/>
      </xdr:nvSpPr>
      <xdr:spPr>
        <a:xfrm>
          <a:off x="844550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111252</xdr:rowOff>
    </xdr:to>
    <xdr:cxnSp macro="">
      <xdr:nvCxnSpPr>
        <xdr:cNvPr id="309" name="直線コネクタ 308"/>
        <xdr:cNvCxnSpPr/>
      </xdr:nvCxnSpPr>
      <xdr:spPr>
        <a:xfrm>
          <a:off x="8496300" y="1419301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0" name="楕円 309"/>
        <xdr:cNvSpPr/>
      </xdr:nvSpPr>
      <xdr:spPr>
        <a:xfrm>
          <a:off x="76708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84</xdr:row>
      <xdr:rowOff>111252</xdr:rowOff>
    </xdr:to>
    <xdr:cxnSp macro="">
      <xdr:nvCxnSpPr>
        <xdr:cNvPr id="311" name="直線コネクタ 310"/>
        <xdr:cNvCxnSpPr/>
      </xdr:nvCxnSpPr>
      <xdr:spPr>
        <a:xfrm>
          <a:off x="7713980" y="14009370"/>
          <a:ext cx="78232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750958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314" name="n_1mainValue【福祉施設】&#10;一人当たり面積"/>
        <xdr:cNvSpPr txBox="1"/>
      </xdr:nvSpPr>
      <xdr:spPr>
        <a:xfrm>
          <a:off x="827158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5" name="n_2mainValue【福祉施設】&#10;一人当たり面積"/>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55" name="楕円 354"/>
        <xdr:cNvSpPr/>
      </xdr:nvSpPr>
      <xdr:spPr>
        <a:xfrm>
          <a:off x="4036060" y="173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356" name="【市民会館】&#10;有形固定資産減価償却率該当値テキスト"/>
        <xdr:cNvSpPr txBox="1"/>
      </xdr:nvSpPr>
      <xdr:spPr>
        <a:xfrm>
          <a:off x="4124960" y="171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74386</xdr:rowOff>
    </xdr:from>
    <xdr:to>
      <xdr:col>20</xdr:col>
      <xdr:colOff>38100</xdr:colOff>
      <xdr:row>104</xdr:row>
      <xdr:rowOff>4536</xdr:rowOff>
    </xdr:to>
    <xdr:sp macro="" textlink="">
      <xdr:nvSpPr>
        <xdr:cNvPr id="357" name="楕円 356"/>
        <xdr:cNvSpPr/>
      </xdr:nvSpPr>
      <xdr:spPr>
        <a:xfrm>
          <a:off x="3312160" y="17341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90895</xdr:rowOff>
    </xdr:from>
    <xdr:to>
      <xdr:col>24</xdr:col>
      <xdr:colOff>63500</xdr:colOff>
      <xdr:row>103</xdr:row>
      <xdr:rowOff>125186</xdr:rowOff>
    </xdr:to>
    <xdr:cxnSp macro="">
      <xdr:nvCxnSpPr>
        <xdr:cNvPr id="358" name="直線コネクタ 357"/>
        <xdr:cNvCxnSpPr/>
      </xdr:nvCxnSpPr>
      <xdr:spPr>
        <a:xfrm flipV="1">
          <a:off x="3355340" y="17357815"/>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59" name="楕円 358"/>
        <xdr:cNvSpPr/>
      </xdr:nvSpPr>
      <xdr:spPr>
        <a:xfrm>
          <a:off x="251460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104</xdr:row>
      <xdr:rowOff>15784</xdr:rowOff>
    </xdr:to>
    <xdr:cxnSp macro="">
      <xdr:nvCxnSpPr>
        <xdr:cNvPr id="360" name="直線コネクタ 359"/>
        <xdr:cNvCxnSpPr/>
      </xdr:nvCxnSpPr>
      <xdr:spPr>
        <a:xfrm flipV="1">
          <a:off x="2565400" y="17392106"/>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3857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21063</xdr:rowOff>
    </xdr:from>
    <xdr:ext cx="405111" cy="259045"/>
    <xdr:sp macro="" textlink="">
      <xdr:nvSpPr>
        <xdr:cNvPr id="363" name="n_1mainValue【市民会館】&#10;有形固定資産減価償却率"/>
        <xdr:cNvSpPr txBox="1"/>
      </xdr:nvSpPr>
      <xdr:spPr>
        <a:xfrm>
          <a:off x="317056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364" name="n_2mainValue【市民会館】&#10;有形固定資産減価償却率"/>
        <xdr:cNvSpPr txBox="1"/>
      </xdr:nvSpPr>
      <xdr:spPr>
        <a:xfrm>
          <a:off x="238570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58057</xdr:rowOff>
    </xdr:from>
    <xdr:to>
      <xdr:col>55</xdr:col>
      <xdr:colOff>50800</xdr:colOff>
      <xdr:row>108</xdr:row>
      <xdr:rowOff>159657</xdr:rowOff>
    </xdr:to>
    <xdr:sp macro="" textlink="">
      <xdr:nvSpPr>
        <xdr:cNvPr id="404" name="楕円 403"/>
        <xdr:cNvSpPr/>
      </xdr:nvSpPr>
      <xdr:spPr>
        <a:xfrm>
          <a:off x="9192260" y="1816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144434</xdr:rowOff>
    </xdr:from>
    <xdr:ext cx="469744" cy="259045"/>
    <xdr:sp macro="" textlink="">
      <xdr:nvSpPr>
        <xdr:cNvPr id="405" name="【市民会館】&#10;一人当たり面積該当値テキスト"/>
        <xdr:cNvSpPr txBox="1"/>
      </xdr:nvSpPr>
      <xdr:spPr>
        <a:xfrm>
          <a:off x="9258300" y="1808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58057</xdr:rowOff>
    </xdr:from>
    <xdr:to>
      <xdr:col>50</xdr:col>
      <xdr:colOff>165100</xdr:colOff>
      <xdr:row>108</xdr:row>
      <xdr:rowOff>159657</xdr:rowOff>
    </xdr:to>
    <xdr:sp macro="" textlink="">
      <xdr:nvSpPr>
        <xdr:cNvPr id="406" name="楕円 405"/>
        <xdr:cNvSpPr/>
      </xdr:nvSpPr>
      <xdr:spPr>
        <a:xfrm>
          <a:off x="844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108857</xdr:rowOff>
    </xdr:from>
    <xdr:to>
      <xdr:col>55</xdr:col>
      <xdr:colOff>0</xdr:colOff>
      <xdr:row>108</xdr:row>
      <xdr:rowOff>108857</xdr:rowOff>
    </xdr:to>
    <xdr:cxnSp macro="">
      <xdr:nvCxnSpPr>
        <xdr:cNvPr id="407" name="直線コネクタ 406"/>
        <xdr:cNvCxnSpPr/>
      </xdr:nvCxnSpPr>
      <xdr:spPr>
        <a:xfrm>
          <a:off x="8496300" y="182139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08" name="楕円 407"/>
        <xdr:cNvSpPr/>
      </xdr:nvSpPr>
      <xdr:spPr>
        <a:xfrm>
          <a:off x="767080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108</xdr:row>
      <xdr:rowOff>108857</xdr:rowOff>
    </xdr:to>
    <xdr:cxnSp macro="">
      <xdr:nvCxnSpPr>
        <xdr:cNvPr id="409" name="直線コネクタ 408"/>
        <xdr:cNvCxnSpPr/>
      </xdr:nvCxnSpPr>
      <xdr:spPr>
        <a:xfrm>
          <a:off x="7713980" y="18077361"/>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150784</xdr:rowOff>
    </xdr:from>
    <xdr:ext cx="469744" cy="259045"/>
    <xdr:sp macro="" textlink="">
      <xdr:nvSpPr>
        <xdr:cNvPr id="412" name="n_1mainValue【市民会館】&#10;一人当たり面積"/>
        <xdr:cNvSpPr txBox="1"/>
      </xdr:nvSpPr>
      <xdr:spPr>
        <a:xfrm>
          <a:off x="827158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13" name="n_2mainValue【市民会館】&#10;一人当たり面積"/>
        <xdr:cNvSpPr txBox="1"/>
      </xdr:nvSpPr>
      <xdr:spPr>
        <a:xfrm>
          <a:off x="750958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4414500" y="591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2804140" y="6137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53" name="楕円 452"/>
        <xdr:cNvSpPr/>
      </xdr:nvSpPr>
      <xdr:spPr>
        <a:xfrm>
          <a:off x="14325600" y="60979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41383</xdr:rowOff>
    </xdr:from>
    <xdr:ext cx="405111" cy="259045"/>
    <xdr:sp macro="" textlink="">
      <xdr:nvSpPr>
        <xdr:cNvPr id="454" name="【一般廃棄物処理施設】&#10;有形固定資産減価償却率該当値テキスト"/>
        <xdr:cNvSpPr txBox="1"/>
      </xdr:nvSpPr>
      <xdr:spPr>
        <a:xfrm>
          <a:off x="14414500" y="607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55" name="楕円 454"/>
        <xdr:cNvSpPr/>
      </xdr:nvSpPr>
      <xdr:spPr>
        <a:xfrm>
          <a:off x="13578840" y="6145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161108</xdr:rowOff>
    </xdr:to>
    <xdr:cxnSp macro="">
      <xdr:nvCxnSpPr>
        <xdr:cNvPr id="456" name="直線コネクタ 455"/>
        <xdr:cNvCxnSpPr/>
      </xdr:nvCxnSpPr>
      <xdr:spPr>
        <a:xfrm flipV="1">
          <a:off x="13629640" y="6148796"/>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57" name="楕円 456"/>
        <xdr:cNvSpPr/>
      </xdr:nvSpPr>
      <xdr:spPr>
        <a:xfrm>
          <a:off x="12804140" y="636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38</xdr:row>
      <xdr:rowOff>40277</xdr:rowOff>
    </xdr:to>
    <xdr:cxnSp macro="">
      <xdr:nvCxnSpPr>
        <xdr:cNvPr id="458" name="直線コネクタ 457"/>
        <xdr:cNvCxnSpPr/>
      </xdr:nvCxnSpPr>
      <xdr:spPr>
        <a:xfrm flipV="1">
          <a:off x="12854940" y="6196148"/>
          <a:ext cx="774700" cy="2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3437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31585</xdr:rowOff>
    </xdr:from>
    <xdr:ext cx="405111" cy="259045"/>
    <xdr:sp macro="" textlink="">
      <xdr:nvSpPr>
        <xdr:cNvPr id="461" name="n_1mainValue【一般廃棄物処理施設】&#10;有形固定資産減価償却率"/>
        <xdr:cNvSpPr txBox="1"/>
      </xdr:nvSpPr>
      <xdr:spPr>
        <a:xfrm>
          <a:off x="1343724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62" name="n_2mainValue【一般廃棄物処理施設】&#10;有形固定資産減価償却率"/>
        <xdr:cNvSpPr txBox="1"/>
      </xdr:nvSpPr>
      <xdr:spPr>
        <a:xfrm>
          <a:off x="12675244"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19547840" y="64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17937480" y="660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19333</xdr:rowOff>
    </xdr:from>
    <xdr:to>
      <xdr:col>116</xdr:col>
      <xdr:colOff>114300</xdr:colOff>
      <xdr:row>40</xdr:row>
      <xdr:rowOff>120933</xdr:rowOff>
    </xdr:to>
    <xdr:sp macro="" textlink="">
      <xdr:nvSpPr>
        <xdr:cNvPr id="498" name="楕円 497"/>
        <xdr:cNvSpPr/>
      </xdr:nvSpPr>
      <xdr:spPr>
        <a:xfrm>
          <a:off x="19458940" y="67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169210</xdr:rowOff>
    </xdr:from>
    <xdr:ext cx="534377" cy="259045"/>
    <xdr:sp macro="" textlink="">
      <xdr:nvSpPr>
        <xdr:cNvPr id="499" name="【一般廃棄物処理施設】&#10;一人当たり有形固定資産（償却資産）額該当値テキスト"/>
        <xdr:cNvSpPr txBox="1"/>
      </xdr:nvSpPr>
      <xdr:spPr>
        <a:xfrm>
          <a:off x="19547840" y="67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21175</xdr:rowOff>
    </xdr:from>
    <xdr:to>
      <xdr:col>112</xdr:col>
      <xdr:colOff>38100</xdr:colOff>
      <xdr:row>40</xdr:row>
      <xdr:rowOff>122775</xdr:rowOff>
    </xdr:to>
    <xdr:sp macro="" textlink="">
      <xdr:nvSpPr>
        <xdr:cNvPr id="500" name="楕円 499"/>
        <xdr:cNvSpPr/>
      </xdr:nvSpPr>
      <xdr:spPr>
        <a:xfrm>
          <a:off x="18735040" y="6726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70133</xdr:rowOff>
    </xdr:from>
    <xdr:to>
      <xdr:col>116</xdr:col>
      <xdr:colOff>63500</xdr:colOff>
      <xdr:row>40</xdr:row>
      <xdr:rowOff>71975</xdr:rowOff>
    </xdr:to>
    <xdr:cxnSp macro="">
      <xdr:nvCxnSpPr>
        <xdr:cNvPr id="501" name="直線コネクタ 500"/>
        <xdr:cNvCxnSpPr/>
      </xdr:nvCxnSpPr>
      <xdr:spPr>
        <a:xfrm flipV="1">
          <a:off x="18778220" y="6775733"/>
          <a:ext cx="73152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4291</xdr:rowOff>
    </xdr:from>
    <xdr:to>
      <xdr:col>107</xdr:col>
      <xdr:colOff>101600</xdr:colOff>
      <xdr:row>41</xdr:row>
      <xdr:rowOff>105891</xdr:rowOff>
    </xdr:to>
    <xdr:sp macro="" textlink="">
      <xdr:nvSpPr>
        <xdr:cNvPr id="502" name="楕円 501"/>
        <xdr:cNvSpPr/>
      </xdr:nvSpPr>
      <xdr:spPr>
        <a:xfrm>
          <a:off x="17937480" y="68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71975</xdr:rowOff>
    </xdr:from>
    <xdr:to>
      <xdr:col>111</xdr:col>
      <xdr:colOff>177800</xdr:colOff>
      <xdr:row>41</xdr:row>
      <xdr:rowOff>55091</xdr:rowOff>
    </xdr:to>
    <xdr:cxnSp macro="">
      <xdr:nvCxnSpPr>
        <xdr:cNvPr id="503" name="直線コネクタ 502"/>
        <xdr:cNvCxnSpPr/>
      </xdr:nvCxnSpPr>
      <xdr:spPr>
        <a:xfrm flipV="1">
          <a:off x="17988280" y="6777575"/>
          <a:ext cx="789940" cy="15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18528811" y="63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17766811" y="63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113902</xdr:rowOff>
    </xdr:from>
    <xdr:ext cx="534377" cy="259045"/>
    <xdr:sp macro="" textlink="">
      <xdr:nvSpPr>
        <xdr:cNvPr id="506" name="n_1mainValue【一般廃棄物処理施設】&#10;一人当たり有形固定資産（償却資産）額"/>
        <xdr:cNvSpPr txBox="1"/>
      </xdr:nvSpPr>
      <xdr:spPr>
        <a:xfrm>
          <a:off x="18528811" y="681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97018</xdr:rowOff>
    </xdr:from>
    <xdr:ext cx="534377" cy="259045"/>
    <xdr:sp macro="" textlink="">
      <xdr:nvSpPr>
        <xdr:cNvPr id="507" name="n_2mainValue【一般廃棄物処理施設】&#10;一人当たり有形固定資産（償却資産）額"/>
        <xdr:cNvSpPr txBox="1"/>
      </xdr:nvSpPr>
      <xdr:spPr>
        <a:xfrm>
          <a:off x="17766811" y="697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28041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547" name="楕円 546"/>
        <xdr:cNvSpPr/>
      </xdr:nvSpPr>
      <xdr:spPr>
        <a:xfrm>
          <a:off x="14325600" y="97964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548" name="【保健センター・保健所】&#10;有形固定資産減価償却率該当値テキスト"/>
        <xdr:cNvSpPr txBox="1"/>
      </xdr:nvSpPr>
      <xdr:spPr>
        <a:xfrm>
          <a:off x="144145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549" name="楕円 548"/>
        <xdr:cNvSpPr/>
      </xdr:nvSpPr>
      <xdr:spPr>
        <a:xfrm>
          <a:off x="13578840" y="983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158387</xdr:rowOff>
    </xdr:to>
    <xdr:cxnSp macro="">
      <xdr:nvCxnSpPr>
        <xdr:cNvPr id="550" name="直線コネクタ 549"/>
        <xdr:cNvCxnSpPr/>
      </xdr:nvCxnSpPr>
      <xdr:spPr>
        <a:xfrm flipV="1">
          <a:off x="13629640" y="984721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551" name="楕円 550"/>
        <xdr:cNvSpPr/>
      </xdr:nvSpPr>
      <xdr:spPr>
        <a:xfrm>
          <a:off x="1280414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158387</xdr:rowOff>
    </xdr:from>
    <xdr:to>
      <xdr:col>81</xdr:col>
      <xdr:colOff>50800</xdr:colOff>
      <xdr:row>59</xdr:row>
      <xdr:rowOff>21227</xdr:rowOff>
    </xdr:to>
    <xdr:cxnSp macro="">
      <xdr:nvCxnSpPr>
        <xdr:cNvPr id="552" name="直線コネクタ 551"/>
        <xdr:cNvCxnSpPr/>
      </xdr:nvCxnSpPr>
      <xdr:spPr>
        <a:xfrm flipV="1">
          <a:off x="12854940" y="988150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26752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555" name="n_1mainValue【保健センター・保健所】&#10;有形固定資産減価償却率"/>
        <xdr:cNvSpPr txBox="1"/>
      </xdr:nvSpPr>
      <xdr:spPr>
        <a:xfrm>
          <a:off x="134372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556" name="n_2mainValue【保健センター・保健所】&#10;有形固定資産減価償却率"/>
        <xdr:cNvSpPr txBox="1"/>
      </xdr:nvSpPr>
      <xdr:spPr>
        <a:xfrm>
          <a:off x="126752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1954784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76200</xdr:rowOff>
    </xdr:from>
    <xdr:to>
      <xdr:col>116</xdr:col>
      <xdr:colOff>114300</xdr:colOff>
      <xdr:row>61</xdr:row>
      <xdr:rowOff>6350</xdr:rowOff>
    </xdr:to>
    <xdr:sp macro="" textlink="">
      <xdr:nvSpPr>
        <xdr:cNvPr id="594" name="楕円 593"/>
        <xdr:cNvSpPr/>
      </xdr:nvSpPr>
      <xdr:spPr>
        <a:xfrm>
          <a:off x="19458940" y="1013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99077</xdr:rowOff>
    </xdr:from>
    <xdr:ext cx="469744" cy="259045"/>
    <xdr:sp macro="" textlink="">
      <xdr:nvSpPr>
        <xdr:cNvPr id="595" name="【保健センター・保健所】&#10;一人当たり面積該当値テキスト"/>
        <xdr:cNvSpPr txBox="1"/>
      </xdr:nvSpPr>
      <xdr:spPr>
        <a:xfrm>
          <a:off x="19547840"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596" name="楕円 595"/>
        <xdr:cNvSpPr/>
      </xdr:nvSpPr>
      <xdr:spPr>
        <a:xfrm>
          <a:off x="18735040" y="10134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127000</xdr:rowOff>
    </xdr:from>
    <xdr:to>
      <xdr:col>116</xdr:col>
      <xdr:colOff>63500</xdr:colOff>
      <xdr:row>60</xdr:row>
      <xdr:rowOff>127000</xdr:rowOff>
    </xdr:to>
    <xdr:cxnSp macro="">
      <xdr:nvCxnSpPr>
        <xdr:cNvPr id="597" name="直線コネクタ 596"/>
        <xdr:cNvCxnSpPr/>
      </xdr:nvCxnSpPr>
      <xdr:spPr>
        <a:xfrm>
          <a:off x="18778220" y="10185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76200</xdr:rowOff>
    </xdr:from>
    <xdr:to>
      <xdr:col>107</xdr:col>
      <xdr:colOff>101600</xdr:colOff>
      <xdr:row>61</xdr:row>
      <xdr:rowOff>6350</xdr:rowOff>
    </xdr:to>
    <xdr:sp macro="" textlink="">
      <xdr:nvSpPr>
        <xdr:cNvPr id="598" name="楕円 597"/>
        <xdr:cNvSpPr/>
      </xdr:nvSpPr>
      <xdr:spPr>
        <a:xfrm>
          <a:off x="17937480" y="1013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127000</xdr:rowOff>
    </xdr:to>
    <xdr:cxnSp macro="">
      <xdr:nvCxnSpPr>
        <xdr:cNvPr id="599" name="直線コネクタ 598"/>
        <xdr:cNvCxnSpPr/>
      </xdr:nvCxnSpPr>
      <xdr:spPr>
        <a:xfrm>
          <a:off x="17988280" y="10185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185611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1777626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602" name="n_1mainValue【保健センター・保健所】&#10;一人当たり面積"/>
        <xdr:cNvSpPr txBox="1"/>
      </xdr:nvSpPr>
      <xdr:spPr>
        <a:xfrm>
          <a:off x="185611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603" name="n_2mainValue【保健センター・保健所】&#10;一人当たり面積"/>
        <xdr:cNvSpPr txBox="1"/>
      </xdr:nvSpPr>
      <xdr:spPr>
        <a:xfrm>
          <a:off x="1777626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28041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2" name="楕円 641"/>
        <xdr:cNvSpPr/>
      </xdr:nvSpPr>
      <xdr:spPr>
        <a:xfrm>
          <a:off x="14325600" y="136747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643" name="【消防施設】&#10;有形固定資産減価償却率該当値テキスト"/>
        <xdr:cNvSpPr txBox="1"/>
      </xdr:nvSpPr>
      <xdr:spPr>
        <a:xfrm>
          <a:off x="144145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44" name="楕円 643"/>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3811</xdr:rowOff>
    </xdr:to>
    <xdr:cxnSp macro="">
      <xdr:nvCxnSpPr>
        <xdr:cNvPr id="645" name="直線コネクタ 644"/>
        <xdr:cNvCxnSpPr/>
      </xdr:nvCxnSpPr>
      <xdr:spPr>
        <a:xfrm flipV="1">
          <a:off x="13629640" y="13725526"/>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46" name="楕円 645"/>
        <xdr:cNvSpPr/>
      </xdr:nvSpPr>
      <xdr:spPr>
        <a:xfrm>
          <a:off x="128041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85</xdr:row>
      <xdr:rowOff>26670</xdr:rowOff>
    </xdr:to>
    <xdr:cxnSp macro="">
      <xdr:nvCxnSpPr>
        <xdr:cNvPr id="647" name="直線コネクタ 646"/>
        <xdr:cNvCxnSpPr/>
      </xdr:nvCxnSpPr>
      <xdr:spPr>
        <a:xfrm flipV="1">
          <a:off x="12854940" y="13750291"/>
          <a:ext cx="7747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50" name="n_1mainValue【消防施設】&#10;有形固定資産減価償却率"/>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51" name="n_2mainValue【消防施設】&#10;有形固定資産減価償却率"/>
        <xdr:cNvSpPr txBox="1"/>
      </xdr:nvSpPr>
      <xdr:spPr>
        <a:xfrm>
          <a:off x="126752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87" name="楕円 686"/>
        <xdr:cNvSpPr/>
      </xdr:nvSpPr>
      <xdr:spPr>
        <a:xfrm>
          <a:off x="19458940" y="14187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88" name="【消防施設】&#10;一人当たり面積該当値テキスト"/>
        <xdr:cNvSpPr txBox="1"/>
      </xdr:nvSpPr>
      <xdr:spPr>
        <a:xfrm>
          <a:off x="19547840"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89" name="楕円 688"/>
        <xdr:cNvSpPr/>
      </xdr:nvSpPr>
      <xdr:spPr>
        <a:xfrm>
          <a:off x="18735040" y="1418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90" name="直線コネクタ 689"/>
        <xdr:cNvCxnSpPr/>
      </xdr:nvCxnSpPr>
      <xdr:spPr>
        <a:xfrm>
          <a:off x="18778220" y="142387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691" name="楕円 690"/>
        <xdr:cNvSpPr/>
      </xdr:nvSpPr>
      <xdr:spPr>
        <a:xfrm>
          <a:off x="17937480" y="137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65532</xdr:rowOff>
    </xdr:from>
    <xdr:to>
      <xdr:col>111</xdr:col>
      <xdr:colOff>177800</xdr:colOff>
      <xdr:row>84</xdr:row>
      <xdr:rowOff>156972</xdr:rowOff>
    </xdr:to>
    <xdr:cxnSp macro="">
      <xdr:nvCxnSpPr>
        <xdr:cNvPr id="692" name="直線コネクタ 691"/>
        <xdr:cNvCxnSpPr/>
      </xdr:nvCxnSpPr>
      <xdr:spPr>
        <a:xfrm>
          <a:off x="17988280" y="13812012"/>
          <a:ext cx="78994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1856112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95" name="n_1mainValue【消防施設】&#10;一人当たり面積"/>
        <xdr:cNvSpPr txBox="1"/>
      </xdr:nvSpPr>
      <xdr:spPr>
        <a:xfrm>
          <a:off x="1856112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696" name="n_2mainValue【消防施設】&#10;一人当たり面積"/>
        <xdr:cNvSpPr txBox="1"/>
      </xdr:nvSpPr>
      <xdr:spPr>
        <a:xfrm>
          <a:off x="17776267"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2804140" y="1734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736" name="楕円 735"/>
        <xdr:cNvSpPr/>
      </xdr:nvSpPr>
      <xdr:spPr>
        <a:xfrm>
          <a:off x="14325600" y="171410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737" name="【庁舎】&#10;有形固定資産減価償却率該当値テキスト"/>
        <xdr:cNvSpPr txBox="1"/>
      </xdr:nvSpPr>
      <xdr:spPr>
        <a:xfrm>
          <a:off x="14414500"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738" name="楕円 737"/>
        <xdr:cNvSpPr/>
      </xdr:nvSpPr>
      <xdr:spPr>
        <a:xfrm>
          <a:off x="1357884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128451</xdr:rowOff>
    </xdr:to>
    <xdr:cxnSp macro="">
      <xdr:nvCxnSpPr>
        <xdr:cNvPr id="739" name="直線コネクタ 738"/>
        <xdr:cNvCxnSpPr/>
      </xdr:nvCxnSpPr>
      <xdr:spPr>
        <a:xfrm flipV="1">
          <a:off x="13629640" y="1719180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40" name="楕円 739"/>
        <xdr:cNvSpPr/>
      </xdr:nvSpPr>
      <xdr:spPr>
        <a:xfrm>
          <a:off x="12804140" y="17053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128451</xdr:rowOff>
    </xdr:to>
    <xdr:cxnSp macro="">
      <xdr:nvCxnSpPr>
        <xdr:cNvPr id="741" name="直線コネクタ 740"/>
        <xdr:cNvCxnSpPr/>
      </xdr:nvCxnSpPr>
      <xdr:spPr>
        <a:xfrm>
          <a:off x="12854940" y="17100368"/>
          <a:ext cx="7747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2675244" y="1743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744" name="n_1mainValue【庁舎】&#10;有形固定資産減価償却率"/>
        <xdr:cNvSpPr txBox="1"/>
      </xdr:nvSpPr>
      <xdr:spPr>
        <a:xfrm>
          <a:off x="13437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45" name="n_2mainValue【庁舎】&#10;有形固定資産減価償却率"/>
        <xdr:cNvSpPr txBox="1"/>
      </xdr:nvSpPr>
      <xdr:spPr>
        <a:xfrm>
          <a:off x="12675244" y="168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19547840" y="17894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86" name="楕円 785"/>
        <xdr:cNvSpPr/>
      </xdr:nvSpPr>
      <xdr:spPr>
        <a:xfrm>
          <a:off x="194589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787" name="【庁舎】&#10;一人当たり面積該当値テキスト"/>
        <xdr:cNvSpPr txBox="1"/>
      </xdr:nvSpPr>
      <xdr:spPr>
        <a:xfrm>
          <a:off x="19547840"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788" name="楕円 787"/>
        <xdr:cNvSpPr/>
      </xdr:nvSpPr>
      <xdr:spPr>
        <a:xfrm>
          <a:off x="1873504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170906</xdr:rowOff>
    </xdr:to>
    <xdr:cxnSp macro="">
      <xdr:nvCxnSpPr>
        <xdr:cNvPr id="789" name="直線コネクタ 788"/>
        <xdr:cNvCxnSpPr/>
      </xdr:nvCxnSpPr>
      <xdr:spPr>
        <a:xfrm flipV="1">
          <a:off x="18778220" y="1760219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790" name="楕円 789"/>
        <xdr:cNvSpPr/>
      </xdr:nvSpPr>
      <xdr:spPr>
        <a:xfrm>
          <a:off x="1793748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107</xdr:row>
      <xdr:rowOff>94162</xdr:rowOff>
    </xdr:to>
    <xdr:cxnSp macro="">
      <xdr:nvCxnSpPr>
        <xdr:cNvPr id="791" name="直線コネクタ 790"/>
        <xdr:cNvCxnSpPr/>
      </xdr:nvCxnSpPr>
      <xdr:spPr>
        <a:xfrm flipV="1">
          <a:off x="17988280" y="17605466"/>
          <a:ext cx="78994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1856112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794" name="n_1mainValue【庁舎】&#10;一人当たり面積"/>
        <xdr:cNvSpPr txBox="1"/>
      </xdr:nvSpPr>
      <xdr:spPr>
        <a:xfrm>
          <a:off x="1856112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795" name="n_2mainValue【庁舎】&#10;一人当たり面積"/>
        <xdr:cNvSpPr txBox="1"/>
      </xdr:nvSpPr>
      <xdr:spPr>
        <a:xfrm>
          <a:off x="17776267"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図書館、体育館・プール、保健センター・保健所、消防施設、市民会館、庁舎の有形固定資産減価償却率は、類似団体の平均水準を上回っている。これは、どの類型においても昭和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または整備された施設等が多くあり、そのような施設等の老朽化が進んでいるためである。庁舎に関しては、災害時の防災拠点となる重要な施設でもあることから、公共施設等総合管理計画に基づき、他施設との複合化も見据えた個別計画を策定し、庁舎整備事業を進めているところである。また、一人あたりの面積においては、図書館、保健センター・保健所、庁舎は、類似団体の平均水準を上回っており、上記と同様、他施設との複合化も見据えた個別施設計画を策定し、施設の総量削減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115_&#28246;&#2133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64</v>
          </cell>
          <cell r="CN51">
            <v>64.599999999999994</v>
          </cell>
          <cell r="CV51">
            <v>62.9</v>
          </cell>
        </row>
        <row r="53">
          <cell r="CF53">
            <v>41.3</v>
          </cell>
          <cell r="CN53">
            <v>58.3</v>
          </cell>
          <cell r="CV53">
            <v>59.9</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cell r="BP73">
            <v>69.7</v>
          </cell>
          <cell r="BX73">
            <v>59.8</v>
          </cell>
          <cell r="CF73">
            <v>64</v>
          </cell>
          <cell r="CN73">
            <v>64.599999999999994</v>
          </cell>
          <cell r="CV73">
            <v>62.9</v>
          </cell>
        </row>
        <row r="75">
          <cell r="BP75">
            <v>11.3</v>
          </cell>
          <cell r="BX75">
            <v>11.4</v>
          </cell>
          <cell r="CF75">
            <v>11.5</v>
          </cell>
          <cell r="CN75">
            <v>10.6</v>
          </cell>
          <cell r="CV75">
            <v>9.6999999999999993</v>
          </cell>
        </row>
        <row r="77">
          <cell r="AN77" t="str">
            <v>類似団体内平均値</v>
          </cell>
          <cell r="BP77">
            <v>41.3</v>
          </cell>
          <cell r="BX77">
            <v>33</v>
          </cell>
          <cell r="CF77">
            <v>37.299999999999997</v>
          </cell>
          <cell r="CN77">
            <v>33.1</v>
          </cell>
          <cell r="CV77">
            <v>31.3</v>
          </cell>
        </row>
        <row r="79">
          <cell r="BP79">
            <v>9.6</v>
          </cell>
          <cell r="BX79">
            <v>8.5</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20795019</v>
      </c>
      <c r="BO4" s="372"/>
      <c r="BP4" s="372"/>
      <c r="BQ4" s="372"/>
      <c r="BR4" s="372"/>
      <c r="BS4" s="372"/>
      <c r="BT4" s="372"/>
      <c r="BU4" s="373"/>
      <c r="BV4" s="371">
        <v>20770431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2.1</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20455385</v>
      </c>
      <c r="BO5" s="409"/>
      <c r="BP5" s="409"/>
      <c r="BQ5" s="409"/>
      <c r="BR5" s="409"/>
      <c r="BS5" s="409"/>
      <c r="BT5" s="409"/>
      <c r="BU5" s="410"/>
      <c r="BV5" s="408">
        <v>20357207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93.1</v>
      </c>
      <c r="CU5" s="406"/>
      <c r="CV5" s="406"/>
      <c r="CW5" s="406"/>
      <c r="CX5" s="406"/>
      <c r="CY5" s="406"/>
      <c r="CZ5" s="406"/>
      <c r="DA5" s="407"/>
      <c r="DB5" s="405">
        <v>92.4</v>
      </c>
      <c r="DC5" s="406"/>
      <c r="DD5" s="406"/>
      <c r="DE5" s="406"/>
      <c r="DF5" s="406"/>
      <c r="DG5" s="406"/>
      <c r="DH5" s="406"/>
      <c r="DI5" s="407"/>
      <c r="DJ5" s="165"/>
      <c r="DK5" s="165"/>
      <c r="DL5" s="165"/>
      <c r="DM5" s="165"/>
      <c r="DN5" s="165"/>
      <c r="DO5" s="165"/>
    </row>
    <row r="6" spans="1:119" ht="18.75" customHeight="1" x14ac:dyDescent="0.2">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339634</v>
      </c>
      <c r="BO6" s="409"/>
      <c r="BP6" s="409"/>
      <c r="BQ6" s="409"/>
      <c r="BR6" s="409"/>
      <c r="BS6" s="409"/>
      <c r="BT6" s="409"/>
      <c r="BU6" s="410"/>
      <c r="BV6" s="408">
        <v>413224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100.9</v>
      </c>
      <c r="CU6" s="446"/>
      <c r="CV6" s="446"/>
      <c r="CW6" s="446"/>
      <c r="CX6" s="446"/>
      <c r="CY6" s="446"/>
      <c r="CZ6" s="446"/>
      <c r="DA6" s="447"/>
      <c r="DB6" s="445">
        <v>99.9</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73457</v>
      </c>
      <c r="BO7" s="409"/>
      <c r="BP7" s="409"/>
      <c r="BQ7" s="409"/>
      <c r="BR7" s="409"/>
      <c r="BS7" s="409"/>
      <c r="BT7" s="409"/>
      <c r="BU7" s="410"/>
      <c r="BV7" s="408">
        <v>103721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12426102</v>
      </c>
      <c r="CU7" s="409"/>
      <c r="CV7" s="409"/>
      <c r="CW7" s="409"/>
      <c r="CX7" s="409"/>
      <c r="CY7" s="409"/>
      <c r="CZ7" s="409"/>
      <c r="DA7" s="410"/>
      <c r="DB7" s="408">
        <v>12380337</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266177</v>
      </c>
      <c r="BO8" s="409"/>
      <c r="BP8" s="409"/>
      <c r="BQ8" s="409"/>
      <c r="BR8" s="409"/>
      <c r="BS8" s="409"/>
      <c r="BT8" s="409"/>
      <c r="BU8" s="410"/>
      <c r="BV8" s="408">
        <v>309503</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0.84</v>
      </c>
      <c r="CU8" s="449"/>
      <c r="CV8" s="449"/>
      <c r="CW8" s="449"/>
      <c r="CX8" s="449"/>
      <c r="CY8" s="449"/>
      <c r="CZ8" s="449"/>
      <c r="DA8" s="450"/>
      <c r="DB8" s="448">
        <v>0.85</v>
      </c>
      <c r="DC8" s="449"/>
      <c r="DD8" s="449"/>
      <c r="DE8" s="449"/>
      <c r="DF8" s="449"/>
      <c r="DG8" s="449"/>
      <c r="DH8" s="449"/>
      <c r="DI8" s="450"/>
      <c r="DJ8" s="165"/>
      <c r="DK8" s="165"/>
      <c r="DL8" s="165"/>
      <c r="DM8" s="165"/>
      <c r="DN8" s="165"/>
      <c r="DO8" s="165"/>
    </row>
    <row r="9" spans="1:119" ht="18.75" customHeight="1" thickBot="1" x14ac:dyDescent="0.25">
      <c r="A9" s="166"/>
      <c r="B9" s="402" t="s">
        <v>107</v>
      </c>
      <c r="C9" s="403"/>
      <c r="D9" s="403"/>
      <c r="E9" s="403"/>
      <c r="F9" s="403"/>
      <c r="G9" s="403"/>
      <c r="H9" s="403"/>
      <c r="I9" s="403"/>
      <c r="J9" s="403"/>
      <c r="K9" s="451"/>
      <c r="L9" s="452" t="s">
        <v>108</v>
      </c>
      <c r="M9" s="453"/>
      <c r="N9" s="453"/>
      <c r="O9" s="453"/>
      <c r="P9" s="453"/>
      <c r="Q9" s="454"/>
      <c r="R9" s="455">
        <v>54289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-43326</v>
      </c>
      <c r="BO9" s="409"/>
      <c r="BP9" s="409"/>
      <c r="BQ9" s="409"/>
      <c r="BR9" s="409"/>
      <c r="BS9" s="409"/>
      <c r="BT9" s="409"/>
      <c r="BU9" s="410"/>
      <c r="BV9" s="408">
        <v>-28887</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17.100000000000001</v>
      </c>
      <c r="CU9" s="406"/>
      <c r="CV9" s="406"/>
      <c r="CW9" s="406"/>
      <c r="CX9" s="406"/>
      <c r="CY9" s="406"/>
      <c r="CZ9" s="406"/>
      <c r="DA9" s="407"/>
      <c r="DB9" s="405">
        <v>16.5</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114</v>
      </c>
      <c r="M10" s="438"/>
      <c r="N10" s="438"/>
      <c r="O10" s="438"/>
      <c r="P10" s="438"/>
      <c r="Q10" s="439"/>
      <c r="R10" s="459">
        <v>54614</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116</v>
      </c>
      <c r="AV10" s="441"/>
      <c r="AW10" s="441"/>
      <c r="AX10" s="441"/>
      <c r="AY10" s="442" t="s">
        <v>117</v>
      </c>
      <c r="AZ10" s="443"/>
      <c r="BA10" s="443"/>
      <c r="BB10" s="443"/>
      <c r="BC10" s="443"/>
      <c r="BD10" s="443"/>
      <c r="BE10" s="443"/>
      <c r="BF10" s="443"/>
      <c r="BG10" s="443"/>
      <c r="BH10" s="443"/>
      <c r="BI10" s="443"/>
      <c r="BJ10" s="443"/>
      <c r="BK10" s="443"/>
      <c r="BL10" s="443"/>
      <c r="BM10" s="444"/>
      <c r="BN10" s="408">
        <v>251350</v>
      </c>
      <c r="BO10" s="409"/>
      <c r="BP10" s="409"/>
      <c r="BQ10" s="409"/>
      <c r="BR10" s="409"/>
      <c r="BS10" s="409"/>
      <c r="BT10" s="409"/>
      <c r="BU10" s="410"/>
      <c r="BV10" s="408">
        <v>2228</v>
      </c>
      <c r="BW10" s="409"/>
      <c r="BX10" s="409"/>
      <c r="BY10" s="409"/>
      <c r="BZ10" s="409"/>
      <c r="CA10" s="409"/>
      <c r="CB10" s="409"/>
      <c r="CC10" s="410"/>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119</v>
      </c>
      <c r="M11" s="463"/>
      <c r="N11" s="463"/>
      <c r="O11" s="463"/>
      <c r="P11" s="463"/>
      <c r="Q11" s="464"/>
      <c r="R11" s="465" t="s">
        <v>120</v>
      </c>
      <c r="S11" s="466"/>
      <c r="T11" s="466"/>
      <c r="U11" s="466"/>
      <c r="V11" s="467"/>
      <c r="W11" s="396"/>
      <c r="X11" s="397"/>
      <c r="Y11" s="397"/>
      <c r="Z11" s="397"/>
      <c r="AA11" s="397"/>
      <c r="AB11" s="397"/>
      <c r="AC11" s="397"/>
      <c r="AD11" s="397"/>
      <c r="AE11" s="397"/>
      <c r="AF11" s="397"/>
      <c r="AG11" s="397"/>
      <c r="AH11" s="397"/>
      <c r="AI11" s="397"/>
      <c r="AJ11" s="397"/>
      <c r="AK11" s="397"/>
      <c r="AL11" s="400"/>
      <c r="AM11" s="437" t="s">
        <v>121</v>
      </c>
      <c r="AN11" s="438"/>
      <c r="AO11" s="438"/>
      <c r="AP11" s="438"/>
      <c r="AQ11" s="438"/>
      <c r="AR11" s="438"/>
      <c r="AS11" s="438"/>
      <c r="AT11" s="439"/>
      <c r="AU11" s="440" t="s">
        <v>122</v>
      </c>
      <c r="AV11" s="441"/>
      <c r="AW11" s="441"/>
      <c r="AX11" s="441"/>
      <c r="AY11" s="442" t="s">
        <v>123</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124</v>
      </c>
      <c r="CE11" s="412"/>
      <c r="CF11" s="412"/>
      <c r="CG11" s="412"/>
      <c r="CH11" s="412"/>
      <c r="CI11" s="412"/>
      <c r="CJ11" s="412"/>
      <c r="CK11" s="412"/>
      <c r="CL11" s="412"/>
      <c r="CM11" s="412"/>
      <c r="CN11" s="412"/>
      <c r="CO11" s="412"/>
      <c r="CP11" s="412"/>
      <c r="CQ11" s="412"/>
      <c r="CR11" s="412"/>
      <c r="CS11" s="413"/>
      <c r="CT11" s="448" t="s">
        <v>125</v>
      </c>
      <c r="CU11" s="449"/>
      <c r="CV11" s="449"/>
      <c r="CW11" s="449"/>
      <c r="CX11" s="449"/>
      <c r="CY11" s="449"/>
      <c r="CZ11" s="449"/>
      <c r="DA11" s="450"/>
      <c r="DB11" s="448" t="s">
        <v>126</v>
      </c>
      <c r="DC11" s="449"/>
      <c r="DD11" s="449"/>
      <c r="DE11" s="449"/>
      <c r="DF11" s="449"/>
      <c r="DG11" s="449"/>
      <c r="DH11" s="449"/>
      <c r="DI11" s="450"/>
      <c r="DJ11" s="165"/>
      <c r="DK11" s="165"/>
      <c r="DL11" s="165"/>
      <c r="DM11" s="165"/>
      <c r="DN11" s="165"/>
      <c r="DO11" s="165"/>
    </row>
    <row r="12" spans="1:119" ht="18.75" customHeight="1" x14ac:dyDescent="0.2">
      <c r="A12" s="166"/>
      <c r="B12" s="468" t="s">
        <v>127</v>
      </c>
      <c r="C12" s="469"/>
      <c r="D12" s="469"/>
      <c r="E12" s="469"/>
      <c r="F12" s="469"/>
      <c r="G12" s="469"/>
      <c r="H12" s="469"/>
      <c r="I12" s="469"/>
      <c r="J12" s="469"/>
      <c r="K12" s="470"/>
      <c r="L12" s="477" t="s">
        <v>128</v>
      </c>
      <c r="M12" s="478"/>
      <c r="N12" s="478"/>
      <c r="O12" s="478"/>
      <c r="P12" s="478"/>
      <c r="Q12" s="479"/>
      <c r="R12" s="480">
        <v>54922</v>
      </c>
      <c r="S12" s="481"/>
      <c r="T12" s="481"/>
      <c r="U12" s="481"/>
      <c r="V12" s="482"/>
      <c r="W12" s="483" t="s">
        <v>1</v>
      </c>
      <c r="X12" s="441"/>
      <c r="Y12" s="441"/>
      <c r="Z12" s="441"/>
      <c r="AA12" s="441"/>
      <c r="AB12" s="484"/>
      <c r="AC12" s="440" t="s">
        <v>129</v>
      </c>
      <c r="AD12" s="441"/>
      <c r="AE12" s="441"/>
      <c r="AF12" s="441"/>
      <c r="AG12" s="484"/>
      <c r="AH12" s="440" t="s">
        <v>130</v>
      </c>
      <c r="AI12" s="441"/>
      <c r="AJ12" s="441"/>
      <c r="AK12" s="441"/>
      <c r="AL12" s="485"/>
      <c r="AM12" s="437" t="s">
        <v>131</v>
      </c>
      <c r="AN12" s="438"/>
      <c r="AO12" s="438"/>
      <c r="AP12" s="438"/>
      <c r="AQ12" s="438"/>
      <c r="AR12" s="438"/>
      <c r="AS12" s="438"/>
      <c r="AT12" s="439"/>
      <c r="AU12" s="440" t="s">
        <v>122</v>
      </c>
      <c r="AV12" s="441"/>
      <c r="AW12" s="441"/>
      <c r="AX12" s="441"/>
      <c r="AY12" s="442" t="s">
        <v>132</v>
      </c>
      <c r="AZ12" s="443"/>
      <c r="BA12" s="443"/>
      <c r="BB12" s="443"/>
      <c r="BC12" s="443"/>
      <c r="BD12" s="443"/>
      <c r="BE12" s="443"/>
      <c r="BF12" s="443"/>
      <c r="BG12" s="443"/>
      <c r="BH12" s="443"/>
      <c r="BI12" s="443"/>
      <c r="BJ12" s="443"/>
      <c r="BK12" s="443"/>
      <c r="BL12" s="443"/>
      <c r="BM12" s="444"/>
      <c r="BN12" s="408">
        <v>360000</v>
      </c>
      <c r="BO12" s="409"/>
      <c r="BP12" s="409"/>
      <c r="BQ12" s="409"/>
      <c r="BR12" s="409"/>
      <c r="BS12" s="409"/>
      <c r="BT12" s="409"/>
      <c r="BU12" s="410"/>
      <c r="BV12" s="408">
        <v>540000</v>
      </c>
      <c r="BW12" s="409"/>
      <c r="BX12" s="409"/>
      <c r="BY12" s="409"/>
      <c r="BZ12" s="409"/>
      <c r="CA12" s="409"/>
      <c r="CB12" s="409"/>
      <c r="CC12" s="410"/>
      <c r="CD12" s="411" t="s">
        <v>133</v>
      </c>
      <c r="CE12" s="412"/>
      <c r="CF12" s="412"/>
      <c r="CG12" s="412"/>
      <c r="CH12" s="412"/>
      <c r="CI12" s="412"/>
      <c r="CJ12" s="412"/>
      <c r="CK12" s="412"/>
      <c r="CL12" s="412"/>
      <c r="CM12" s="412"/>
      <c r="CN12" s="412"/>
      <c r="CO12" s="412"/>
      <c r="CP12" s="412"/>
      <c r="CQ12" s="412"/>
      <c r="CR12" s="412"/>
      <c r="CS12" s="413"/>
      <c r="CT12" s="448" t="s">
        <v>126</v>
      </c>
      <c r="CU12" s="449"/>
      <c r="CV12" s="449"/>
      <c r="CW12" s="449"/>
      <c r="CX12" s="449"/>
      <c r="CY12" s="449"/>
      <c r="CZ12" s="449"/>
      <c r="DA12" s="450"/>
      <c r="DB12" s="448" t="s">
        <v>126</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134</v>
      </c>
      <c r="N13" s="497"/>
      <c r="O13" s="497"/>
      <c r="P13" s="497"/>
      <c r="Q13" s="498"/>
      <c r="R13" s="489">
        <v>52310</v>
      </c>
      <c r="S13" s="490"/>
      <c r="T13" s="490"/>
      <c r="U13" s="490"/>
      <c r="V13" s="491"/>
      <c r="W13" s="424" t="s">
        <v>135</v>
      </c>
      <c r="X13" s="425"/>
      <c r="Y13" s="425"/>
      <c r="Z13" s="425"/>
      <c r="AA13" s="425"/>
      <c r="AB13" s="415"/>
      <c r="AC13" s="459">
        <v>394</v>
      </c>
      <c r="AD13" s="460"/>
      <c r="AE13" s="460"/>
      <c r="AF13" s="460"/>
      <c r="AG13" s="499"/>
      <c r="AH13" s="459">
        <v>338</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-151976</v>
      </c>
      <c r="BO13" s="409"/>
      <c r="BP13" s="409"/>
      <c r="BQ13" s="409"/>
      <c r="BR13" s="409"/>
      <c r="BS13" s="409"/>
      <c r="BT13" s="409"/>
      <c r="BU13" s="410"/>
      <c r="BV13" s="408">
        <v>-566659</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9.6999999999999993</v>
      </c>
      <c r="CU13" s="406"/>
      <c r="CV13" s="406"/>
      <c r="CW13" s="406"/>
      <c r="CX13" s="406"/>
      <c r="CY13" s="406"/>
      <c r="CZ13" s="406"/>
      <c r="DA13" s="407"/>
      <c r="DB13" s="405">
        <v>10.6</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140</v>
      </c>
      <c r="M14" s="487"/>
      <c r="N14" s="487"/>
      <c r="O14" s="487"/>
      <c r="P14" s="487"/>
      <c r="Q14" s="488"/>
      <c r="R14" s="489">
        <v>55104</v>
      </c>
      <c r="S14" s="490"/>
      <c r="T14" s="490"/>
      <c r="U14" s="490"/>
      <c r="V14" s="491"/>
      <c r="W14" s="398"/>
      <c r="X14" s="399"/>
      <c r="Y14" s="399"/>
      <c r="Z14" s="399"/>
      <c r="AA14" s="399"/>
      <c r="AB14" s="388"/>
      <c r="AC14" s="492">
        <v>1.5</v>
      </c>
      <c r="AD14" s="493"/>
      <c r="AE14" s="493"/>
      <c r="AF14" s="493"/>
      <c r="AG14" s="494"/>
      <c r="AH14" s="492">
        <v>1.3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62.9</v>
      </c>
      <c r="CU14" s="504"/>
      <c r="CV14" s="504"/>
      <c r="CW14" s="504"/>
      <c r="CX14" s="504"/>
      <c r="CY14" s="504"/>
      <c r="CZ14" s="504"/>
      <c r="DA14" s="505"/>
      <c r="DB14" s="503">
        <v>64.599999999999994</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142</v>
      </c>
      <c r="N15" s="497"/>
      <c r="O15" s="497"/>
      <c r="P15" s="497"/>
      <c r="Q15" s="498"/>
      <c r="R15" s="489">
        <v>52710</v>
      </c>
      <c r="S15" s="490"/>
      <c r="T15" s="490"/>
      <c r="U15" s="490"/>
      <c r="V15" s="491"/>
      <c r="W15" s="424" t="s">
        <v>143</v>
      </c>
      <c r="X15" s="425"/>
      <c r="Y15" s="425"/>
      <c r="Z15" s="425"/>
      <c r="AA15" s="425"/>
      <c r="AB15" s="415"/>
      <c r="AC15" s="459">
        <v>11663</v>
      </c>
      <c r="AD15" s="460"/>
      <c r="AE15" s="460"/>
      <c r="AF15" s="460"/>
      <c r="AG15" s="499"/>
      <c r="AH15" s="459">
        <v>11931</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7491164</v>
      </c>
      <c r="BO15" s="372"/>
      <c r="BP15" s="372"/>
      <c r="BQ15" s="372"/>
      <c r="BR15" s="372"/>
      <c r="BS15" s="372"/>
      <c r="BT15" s="372"/>
      <c r="BU15" s="373"/>
      <c r="BV15" s="371">
        <v>7471833</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44.3</v>
      </c>
      <c r="AD16" s="493"/>
      <c r="AE16" s="493"/>
      <c r="AF16" s="493"/>
      <c r="AG16" s="494"/>
      <c r="AH16" s="492">
        <v>45.1</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9081865</v>
      </c>
      <c r="BO16" s="409"/>
      <c r="BP16" s="409"/>
      <c r="BQ16" s="409"/>
      <c r="BR16" s="409"/>
      <c r="BS16" s="409"/>
      <c r="BT16" s="409"/>
      <c r="BU16" s="410"/>
      <c r="BV16" s="408">
        <v>8965164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14288</v>
      </c>
      <c r="AD17" s="460"/>
      <c r="AE17" s="460"/>
      <c r="AF17" s="460"/>
      <c r="AG17" s="499"/>
      <c r="AH17" s="459">
        <v>14211</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9586122</v>
      </c>
      <c r="BO17" s="409"/>
      <c r="BP17" s="409"/>
      <c r="BQ17" s="409"/>
      <c r="BR17" s="409"/>
      <c r="BS17" s="409"/>
      <c r="BT17" s="409"/>
      <c r="BU17" s="410"/>
      <c r="BV17" s="408">
        <v>9580537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153</v>
      </c>
      <c r="C18" s="451"/>
      <c r="D18" s="451"/>
      <c r="E18" s="520"/>
      <c r="F18" s="520"/>
      <c r="G18" s="520"/>
      <c r="H18" s="520"/>
      <c r="I18" s="520"/>
      <c r="J18" s="520"/>
      <c r="K18" s="520"/>
      <c r="L18" s="521">
        <v>70.400000000000006</v>
      </c>
      <c r="M18" s="521"/>
      <c r="N18" s="521"/>
      <c r="O18" s="521"/>
      <c r="P18" s="521"/>
      <c r="Q18" s="521"/>
      <c r="R18" s="522"/>
      <c r="S18" s="522"/>
      <c r="T18" s="522"/>
      <c r="U18" s="522"/>
      <c r="V18" s="523"/>
      <c r="W18" s="426"/>
      <c r="X18" s="427"/>
      <c r="Y18" s="427"/>
      <c r="Z18" s="427"/>
      <c r="AA18" s="427"/>
      <c r="AB18" s="418"/>
      <c r="AC18" s="524">
        <v>54.2</v>
      </c>
      <c r="AD18" s="525"/>
      <c r="AE18" s="525"/>
      <c r="AF18" s="525"/>
      <c r="AG18" s="526"/>
      <c r="AH18" s="524">
        <v>53.7</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11796660</v>
      </c>
      <c r="BO18" s="409"/>
      <c r="BP18" s="409"/>
      <c r="BQ18" s="409"/>
      <c r="BR18" s="409"/>
      <c r="BS18" s="409"/>
      <c r="BT18" s="409"/>
      <c r="BU18" s="410"/>
      <c r="BV18" s="408">
        <v>11481473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155</v>
      </c>
      <c r="C19" s="451"/>
      <c r="D19" s="451"/>
      <c r="E19" s="520"/>
      <c r="F19" s="520"/>
      <c r="G19" s="520"/>
      <c r="H19" s="520"/>
      <c r="I19" s="520"/>
      <c r="J19" s="520"/>
      <c r="K19" s="520"/>
      <c r="L19" s="528">
        <v>771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13880532</v>
      </c>
      <c r="BO19" s="409"/>
      <c r="BP19" s="409"/>
      <c r="BQ19" s="409"/>
      <c r="BR19" s="409"/>
      <c r="BS19" s="409"/>
      <c r="BT19" s="409"/>
      <c r="BU19" s="410"/>
      <c r="BV19" s="408">
        <v>13608001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157</v>
      </c>
      <c r="C20" s="451"/>
      <c r="D20" s="451"/>
      <c r="E20" s="520"/>
      <c r="F20" s="520"/>
      <c r="G20" s="520"/>
      <c r="H20" s="520"/>
      <c r="I20" s="520"/>
      <c r="J20" s="520"/>
      <c r="K20" s="520"/>
      <c r="L20" s="528">
        <v>21286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27643512</v>
      </c>
      <c r="BO23" s="409"/>
      <c r="BP23" s="409"/>
      <c r="BQ23" s="409"/>
      <c r="BR23" s="409"/>
      <c r="BS23" s="409"/>
      <c r="BT23" s="409"/>
      <c r="BU23" s="410"/>
      <c r="BV23" s="408">
        <v>27098599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166</v>
      </c>
      <c r="F24" s="438"/>
      <c r="G24" s="438"/>
      <c r="H24" s="438"/>
      <c r="I24" s="438"/>
      <c r="J24" s="438"/>
      <c r="K24" s="439"/>
      <c r="L24" s="459">
        <v>1</v>
      </c>
      <c r="M24" s="460"/>
      <c r="N24" s="460"/>
      <c r="O24" s="460"/>
      <c r="P24" s="499"/>
      <c r="Q24" s="459">
        <v>7600</v>
      </c>
      <c r="R24" s="460"/>
      <c r="S24" s="460"/>
      <c r="T24" s="460"/>
      <c r="U24" s="460"/>
      <c r="V24" s="499"/>
      <c r="W24" s="558"/>
      <c r="X24" s="546"/>
      <c r="Y24" s="547"/>
      <c r="Z24" s="458" t="s">
        <v>167</v>
      </c>
      <c r="AA24" s="438"/>
      <c r="AB24" s="438"/>
      <c r="AC24" s="438"/>
      <c r="AD24" s="438"/>
      <c r="AE24" s="438"/>
      <c r="AF24" s="438"/>
      <c r="AG24" s="439"/>
      <c r="AH24" s="459">
        <v>380</v>
      </c>
      <c r="AI24" s="460"/>
      <c r="AJ24" s="460"/>
      <c r="AK24" s="460"/>
      <c r="AL24" s="499"/>
      <c r="AM24" s="459">
        <v>1175720</v>
      </c>
      <c r="AN24" s="460"/>
      <c r="AO24" s="460"/>
      <c r="AP24" s="460"/>
      <c r="AQ24" s="460"/>
      <c r="AR24" s="499"/>
      <c r="AS24" s="459">
        <v>3094</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23188867</v>
      </c>
      <c r="BO24" s="409"/>
      <c r="BP24" s="409"/>
      <c r="BQ24" s="409"/>
      <c r="BR24" s="409"/>
      <c r="BS24" s="409"/>
      <c r="BT24" s="409"/>
      <c r="BU24" s="410"/>
      <c r="BV24" s="408">
        <v>21934775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169</v>
      </c>
      <c r="F25" s="438"/>
      <c r="G25" s="438"/>
      <c r="H25" s="438"/>
      <c r="I25" s="438"/>
      <c r="J25" s="438"/>
      <c r="K25" s="439"/>
      <c r="L25" s="459">
        <v>1</v>
      </c>
      <c r="M25" s="460"/>
      <c r="N25" s="460"/>
      <c r="O25" s="460"/>
      <c r="P25" s="499"/>
      <c r="Q25" s="459">
        <v>6500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172</v>
      </c>
      <c r="AN25" s="460"/>
      <c r="AO25" s="460"/>
      <c r="AP25" s="460"/>
      <c r="AQ25" s="460"/>
      <c r="AR25" s="499"/>
      <c r="AS25" s="459" t="s">
        <v>173</v>
      </c>
      <c r="AT25" s="460"/>
      <c r="AU25" s="460"/>
      <c r="AV25" s="460"/>
      <c r="AW25" s="460"/>
      <c r="AX25" s="461"/>
      <c r="AY25" s="368" t="s">
        <v>174</v>
      </c>
      <c r="AZ25" s="369"/>
      <c r="BA25" s="369"/>
      <c r="BB25" s="369"/>
      <c r="BC25" s="369"/>
      <c r="BD25" s="369"/>
      <c r="BE25" s="369"/>
      <c r="BF25" s="369"/>
      <c r="BG25" s="369"/>
      <c r="BH25" s="369"/>
      <c r="BI25" s="369"/>
      <c r="BJ25" s="369"/>
      <c r="BK25" s="369"/>
      <c r="BL25" s="369"/>
      <c r="BM25" s="370"/>
      <c r="BN25" s="371">
        <v>4054104</v>
      </c>
      <c r="BO25" s="372"/>
      <c r="BP25" s="372"/>
      <c r="BQ25" s="372"/>
      <c r="BR25" s="372"/>
      <c r="BS25" s="372"/>
      <c r="BT25" s="372"/>
      <c r="BU25" s="373"/>
      <c r="BV25" s="371">
        <v>4846386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175</v>
      </c>
      <c r="F26" s="438"/>
      <c r="G26" s="438"/>
      <c r="H26" s="438"/>
      <c r="I26" s="438"/>
      <c r="J26" s="438"/>
      <c r="K26" s="439"/>
      <c r="L26" s="459">
        <v>1</v>
      </c>
      <c r="M26" s="460"/>
      <c r="N26" s="460"/>
      <c r="O26" s="460"/>
      <c r="P26" s="499"/>
      <c r="Q26" s="459">
        <v>6200</v>
      </c>
      <c r="R26" s="460"/>
      <c r="S26" s="460"/>
      <c r="T26" s="460"/>
      <c r="U26" s="460"/>
      <c r="V26" s="499"/>
      <c r="W26" s="558"/>
      <c r="X26" s="546"/>
      <c r="Y26" s="547"/>
      <c r="Z26" s="458" t="s">
        <v>176</v>
      </c>
      <c r="AA26" s="568"/>
      <c r="AB26" s="568"/>
      <c r="AC26" s="568"/>
      <c r="AD26" s="568"/>
      <c r="AE26" s="568"/>
      <c r="AF26" s="568"/>
      <c r="AG26" s="569"/>
      <c r="AH26" s="459">
        <v>16</v>
      </c>
      <c r="AI26" s="460"/>
      <c r="AJ26" s="460"/>
      <c r="AK26" s="460"/>
      <c r="AL26" s="499"/>
      <c r="AM26" s="459">
        <v>46704</v>
      </c>
      <c r="AN26" s="460"/>
      <c r="AO26" s="460"/>
      <c r="AP26" s="460"/>
      <c r="AQ26" s="460"/>
      <c r="AR26" s="499"/>
      <c r="AS26" s="459">
        <v>2919</v>
      </c>
      <c r="AT26" s="460"/>
      <c r="AU26" s="460"/>
      <c r="AV26" s="460"/>
      <c r="AW26" s="460"/>
      <c r="AX26" s="461"/>
      <c r="AY26" s="411" t="s">
        <v>177</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178</v>
      </c>
      <c r="F27" s="438"/>
      <c r="G27" s="438"/>
      <c r="H27" s="438"/>
      <c r="I27" s="438"/>
      <c r="J27" s="438"/>
      <c r="K27" s="439"/>
      <c r="L27" s="459">
        <v>1</v>
      </c>
      <c r="M27" s="460"/>
      <c r="N27" s="460"/>
      <c r="O27" s="460"/>
      <c r="P27" s="499"/>
      <c r="Q27" s="459">
        <v>4400</v>
      </c>
      <c r="R27" s="460"/>
      <c r="S27" s="460"/>
      <c r="T27" s="460"/>
      <c r="U27" s="460"/>
      <c r="V27" s="499"/>
      <c r="W27" s="558"/>
      <c r="X27" s="546"/>
      <c r="Y27" s="547"/>
      <c r="Z27" s="458" t="s">
        <v>179</v>
      </c>
      <c r="AA27" s="438"/>
      <c r="AB27" s="438"/>
      <c r="AC27" s="438"/>
      <c r="AD27" s="438"/>
      <c r="AE27" s="438"/>
      <c r="AF27" s="438"/>
      <c r="AG27" s="439"/>
      <c r="AH27" s="459">
        <v>21</v>
      </c>
      <c r="AI27" s="460"/>
      <c r="AJ27" s="460"/>
      <c r="AK27" s="460"/>
      <c r="AL27" s="499"/>
      <c r="AM27" s="459">
        <v>76530</v>
      </c>
      <c r="AN27" s="460"/>
      <c r="AO27" s="460"/>
      <c r="AP27" s="460"/>
      <c r="AQ27" s="460"/>
      <c r="AR27" s="499"/>
      <c r="AS27" s="459">
        <v>3644</v>
      </c>
      <c r="AT27" s="460"/>
      <c r="AU27" s="460"/>
      <c r="AV27" s="460"/>
      <c r="AW27" s="460"/>
      <c r="AX27" s="461"/>
      <c r="AY27" s="500" t="s">
        <v>180</v>
      </c>
      <c r="AZ27" s="501"/>
      <c r="BA27" s="501"/>
      <c r="BB27" s="501"/>
      <c r="BC27" s="501"/>
      <c r="BD27" s="501"/>
      <c r="BE27" s="501"/>
      <c r="BF27" s="501"/>
      <c r="BG27" s="501"/>
      <c r="BH27" s="501"/>
      <c r="BI27" s="501"/>
      <c r="BJ27" s="501"/>
      <c r="BK27" s="501"/>
      <c r="BL27" s="501"/>
      <c r="BM27" s="502"/>
      <c r="BN27" s="581">
        <v>523061</v>
      </c>
      <c r="BO27" s="582"/>
      <c r="BP27" s="582"/>
      <c r="BQ27" s="582"/>
      <c r="BR27" s="582"/>
      <c r="BS27" s="582"/>
      <c r="BT27" s="582"/>
      <c r="BU27" s="583"/>
      <c r="BV27" s="581">
        <v>522955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181</v>
      </c>
      <c r="F28" s="438"/>
      <c r="G28" s="438"/>
      <c r="H28" s="438"/>
      <c r="I28" s="438"/>
      <c r="J28" s="438"/>
      <c r="K28" s="439"/>
      <c r="L28" s="459">
        <v>1</v>
      </c>
      <c r="M28" s="460"/>
      <c r="N28" s="460"/>
      <c r="O28" s="460"/>
      <c r="P28" s="499"/>
      <c r="Q28" s="459">
        <v>3800</v>
      </c>
      <c r="R28" s="460"/>
      <c r="S28" s="460"/>
      <c r="T28" s="460"/>
      <c r="U28" s="460"/>
      <c r="V28" s="499"/>
      <c r="W28" s="558"/>
      <c r="X28" s="546"/>
      <c r="Y28" s="547"/>
      <c r="Z28" s="458" t="s">
        <v>182</v>
      </c>
      <c r="AA28" s="438"/>
      <c r="AB28" s="438"/>
      <c r="AC28" s="438"/>
      <c r="AD28" s="438"/>
      <c r="AE28" s="438"/>
      <c r="AF28" s="438"/>
      <c r="AG28" s="439"/>
      <c r="AH28" s="459" t="s">
        <v>173</v>
      </c>
      <c r="AI28" s="460"/>
      <c r="AJ28" s="460"/>
      <c r="AK28" s="460"/>
      <c r="AL28" s="499"/>
      <c r="AM28" s="459" t="s">
        <v>183</v>
      </c>
      <c r="AN28" s="460"/>
      <c r="AO28" s="460"/>
      <c r="AP28" s="460"/>
      <c r="AQ28" s="460"/>
      <c r="AR28" s="499"/>
      <c r="AS28" s="459" t="s">
        <v>184</v>
      </c>
      <c r="AT28" s="460"/>
      <c r="AU28" s="460"/>
      <c r="AV28" s="460"/>
      <c r="AW28" s="460"/>
      <c r="AX28" s="461"/>
      <c r="AY28" s="584" t="s">
        <v>185</v>
      </c>
      <c r="AZ28" s="585"/>
      <c r="BA28" s="585"/>
      <c r="BB28" s="586"/>
      <c r="BC28" s="368" t="s">
        <v>42</v>
      </c>
      <c r="BD28" s="369"/>
      <c r="BE28" s="369"/>
      <c r="BF28" s="369"/>
      <c r="BG28" s="369"/>
      <c r="BH28" s="369"/>
      <c r="BI28" s="369"/>
      <c r="BJ28" s="369"/>
      <c r="BK28" s="369"/>
      <c r="BL28" s="369"/>
      <c r="BM28" s="370"/>
      <c r="BN28" s="371">
        <v>1200568</v>
      </c>
      <c r="BO28" s="372"/>
      <c r="BP28" s="372"/>
      <c r="BQ28" s="372"/>
      <c r="BR28" s="372"/>
      <c r="BS28" s="372"/>
      <c r="BT28" s="372"/>
      <c r="BU28" s="373"/>
      <c r="BV28" s="371">
        <v>1309218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186</v>
      </c>
      <c r="F29" s="438"/>
      <c r="G29" s="438"/>
      <c r="H29" s="438"/>
      <c r="I29" s="438"/>
      <c r="J29" s="438"/>
      <c r="K29" s="439"/>
      <c r="L29" s="459">
        <v>16</v>
      </c>
      <c r="M29" s="460"/>
      <c r="N29" s="460"/>
      <c r="O29" s="460"/>
      <c r="P29" s="499"/>
      <c r="Q29" s="459">
        <v>3500</v>
      </c>
      <c r="R29" s="460"/>
      <c r="S29" s="460"/>
      <c r="T29" s="460"/>
      <c r="U29" s="460"/>
      <c r="V29" s="499"/>
      <c r="W29" s="559"/>
      <c r="X29" s="560"/>
      <c r="Y29" s="561"/>
      <c r="Z29" s="458" t="s">
        <v>187</v>
      </c>
      <c r="AA29" s="438"/>
      <c r="AB29" s="438"/>
      <c r="AC29" s="438"/>
      <c r="AD29" s="438"/>
      <c r="AE29" s="438"/>
      <c r="AF29" s="438"/>
      <c r="AG29" s="439"/>
      <c r="AH29" s="459">
        <v>401</v>
      </c>
      <c r="AI29" s="460"/>
      <c r="AJ29" s="460"/>
      <c r="AK29" s="460"/>
      <c r="AL29" s="499"/>
      <c r="AM29" s="459">
        <v>1252250</v>
      </c>
      <c r="AN29" s="460"/>
      <c r="AO29" s="460"/>
      <c r="AP29" s="460"/>
      <c r="AQ29" s="460"/>
      <c r="AR29" s="499"/>
      <c r="AS29" s="459">
        <v>3123</v>
      </c>
      <c r="AT29" s="460"/>
      <c r="AU29" s="460"/>
      <c r="AV29" s="460"/>
      <c r="AW29" s="460"/>
      <c r="AX29" s="461"/>
      <c r="AY29" s="587"/>
      <c r="AZ29" s="588"/>
      <c r="BA29" s="588"/>
      <c r="BB29" s="589"/>
      <c r="BC29" s="442" t="s">
        <v>188</v>
      </c>
      <c r="BD29" s="443"/>
      <c r="BE29" s="443"/>
      <c r="BF29" s="443"/>
      <c r="BG29" s="443"/>
      <c r="BH29" s="443"/>
      <c r="BI29" s="443"/>
      <c r="BJ29" s="443"/>
      <c r="BK29" s="443"/>
      <c r="BL29" s="443"/>
      <c r="BM29" s="444"/>
      <c r="BN29" s="408">
        <v>190543</v>
      </c>
      <c r="BO29" s="409"/>
      <c r="BP29" s="409"/>
      <c r="BQ29" s="409"/>
      <c r="BR29" s="409"/>
      <c r="BS29" s="409"/>
      <c r="BT29" s="409"/>
      <c r="BU29" s="410"/>
      <c r="BV29" s="408">
        <v>190369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189</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2108165</v>
      </c>
      <c r="BO30" s="582"/>
      <c r="BP30" s="582"/>
      <c r="BQ30" s="582"/>
      <c r="BR30" s="582"/>
      <c r="BS30" s="582"/>
      <c r="BT30" s="582"/>
      <c r="BU30" s="583"/>
      <c r="BV30" s="581">
        <v>2071208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196</v>
      </c>
      <c r="D33" s="432"/>
      <c r="E33" s="397" t="s">
        <v>197</v>
      </c>
      <c r="F33" s="397"/>
      <c r="G33" s="397"/>
      <c r="H33" s="397"/>
      <c r="I33" s="397"/>
      <c r="J33" s="397"/>
      <c r="K33" s="397"/>
      <c r="L33" s="397"/>
      <c r="M33" s="397"/>
      <c r="N33" s="397"/>
      <c r="O33" s="397"/>
      <c r="P33" s="397"/>
      <c r="Q33" s="397"/>
      <c r="R33" s="397"/>
      <c r="S33" s="397"/>
      <c r="T33" s="195"/>
      <c r="U33" s="432" t="s">
        <v>198</v>
      </c>
      <c r="V33" s="432"/>
      <c r="W33" s="397" t="s">
        <v>197</v>
      </c>
      <c r="X33" s="397"/>
      <c r="Y33" s="397"/>
      <c r="Z33" s="397"/>
      <c r="AA33" s="397"/>
      <c r="AB33" s="397"/>
      <c r="AC33" s="397"/>
      <c r="AD33" s="397"/>
      <c r="AE33" s="397"/>
      <c r="AF33" s="397"/>
      <c r="AG33" s="397"/>
      <c r="AH33" s="397"/>
      <c r="AI33" s="397"/>
      <c r="AJ33" s="397"/>
      <c r="AK33" s="397"/>
      <c r="AL33" s="195"/>
      <c r="AM33" s="432" t="s">
        <v>199</v>
      </c>
      <c r="AN33" s="432"/>
      <c r="AO33" s="397" t="s">
        <v>200</v>
      </c>
      <c r="AP33" s="397"/>
      <c r="AQ33" s="397"/>
      <c r="AR33" s="397"/>
      <c r="AS33" s="397"/>
      <c r="AT33" s="397"/>
      <c r="AU33" s="397"/>
      <c r="AV33" s="397"/>
      <c r="AW33" s="397"/>
      <c r="AX33" s="397"/>
      <c r="AY33" s="397"/>
      <c r="AZ33" s="397"/>
      <c r="BA33" s="397"/>
      <c r="BB33" s="397"/>
      <c r="BC33" s="397"/>
      <c r="BD33" s="196"/>
      <c r="BE33" s="397" t="s">
        <v>201</v>
      </c>
      <c r="BF33" s="397"/>
      <c r="BG33" s="397" t="s">
        <v>202</v>
      </c>
      <c r="BH33" s="397"/>
      <c r="BI33" s="397"/>
      <c r="BJ33" s="397"/>
      <c r="BK33" s="397"/>
      <c r="BL33" s="397"/>
      <c r="BM33" s="397"/>
      <c r="BN33" s="397"/>
      <c r="BO33" s="397"/>
      <c r="BP33" s="397"/>
      <c r="BQ33" s="397"/>
      <c r="BR33" s="397"/>
      <c r="BS33" s="397"/>
      <c r="BT33" s="397"/>
      <c r="BU33" s="397"/>
      <c r="BV33" s="196"/>
      <c r="BW33" s="432" t="s">
        <v>201</v>
      </c>
      <c r="BX33" s="432"/>
      <c r="BY33" s="397" t="s">
        <v>203</v>
      </c>
      <c r="BZ33" s="397"/>
      <c r="CA33" s="397"/>
      <c r="CB33" s="397"/>
      <c r="CC33" s="397"/>
      <c r="CD33" s="397"/>
      <c r="CE33" s="397"/>
      <c r="CF33" s="397"/>
      <c r="CG33" s="397"/>
      <c r="CH33" s="397"/>
      <c r="CI33" s="397"/>
      <c r="CJ33" s="397"/>
      <c r="CK33" s="397"/>
      <c r="CL33" s="397"/>
      <c r="CM33" s="397"/>
      <c r="CN33" s="195"/>
      <c r="CO33" s="432" t="s">
        <v>204</v>
      </c>
      <c r="CP33" s="432"/>
      <c r="CQ33" s="397" t="s">
        <v>205</v>
      </c>
      <c r="CR33" s="397"/>
      <c r="CS33" s="397"/>
      <c r="CT33" s="397"/>
      <c r="CU33" s="397"/>
      <c r="CV33" s="397"/>
      <c r="CW33" s="397"/>
      <c r="CX33" s="397"/>
      <c r="CY33" s="397"/>
      <c r="CZ33" s="397"/>
      <c r="DA33" s="397"/>
      <c r="DB33" s="397"/>
      <c r="DC33" s="397"/>
      <c r="DD33" s="397"/>
      <c r="DE33" s="397"/>
      <c r="DF33" s="195"/>
      <c r="DG33" s="593" t="s">
        <v>206</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滋賀県市町村職員退職手当組合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湖南市文化体育振興事業団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公立甲賀病院組合　一般会計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石部公共サービス</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公立甲賀病院組合　病院事業会計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滋賀県市町村交通災害共済組合　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訪問看護ステーション事業特別会計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甲賀広域行政組合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滋賀県市町村職員研修センター　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滋賀県後期高齢者医療広域連合　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滋賀県後期高齢者医療広域連合　後期高齢者医療特別会計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211</v>
      </c>
    </row>
    <row r="50" spans="5:5" x14ac:dyDescent="0.2">
      <c r="E50" s="167" t="s">
        <v>212</v>
      </c>
    </row>
    <row r="51" spans="5:5" x14ac:dyDescent="0.2">
      <c r="E51" s="167" t="s">
        <v>213</v>
      </c>
    </row>
    <row r="52" spans="5:5" x14ac:dyDescent="0.2">
      <c r="E52" s="167" t="s">
        <v>214</v>
      </c>
    </row>
    <row r="53" spans="5:5" x14ac:dyDescent="0.2">
      <c r="E53" s="167" t="s">
        <v>215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C4P4Pk/adWCyLGcf0hE4n4SPCg9VHpJXM9k7TlxG01dFEm92d6dGMh/978urSxzo6i20org+oUGdQLkwqQ1mA==" saltValue="P+zuPFskXFfdwtuxYqI7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216</v>
      </c>
      <c r="DI1" s="598"/>
      <c r="DJ1" s="598"/>
      <c r="DK1" s="598"/>
      <c r="DL1" s="598"/>
      <c r="DM1" s="598"/>
      <c r="DN1" s="599"/>
      <c r="DO1" s="205"/>
      <c r="DP1" s="597" t="s">
        <v>217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220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221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222</v>
      </c>
      <c r="S4" s="601"/>
      <c r="T4" s="601"/>
      <c r="U4" s="601"/>
      <c r="V4" s="601"/>
      <c r="W4" s="601"/>
      <c r="X4" s="601"/>
      <c r="Y4" s="602"/>
      <c r="Z4" s="600" t="s">
        <v>223</v>
      </c>
      <c r="AA4" s="601"/>
      <c r="AB4" s="601"/>
      <c r="AC4" s="602"/>
      <c r="AD4" s="600" t="s">
        <v>224</v>
      </c>
      <c r="AE4" s="601"/>
      <c r="AF4" s="601"/>
      <c r="AG4" s="601"/>
      <c r="AH4" s="601"/>
      <c r="AI4" s="601"/>
      <c r="AJ4" s="601"/>
      <c r="AK4" s="602"/>
      <c r="AL4" s="600" t="s">
        <v>223</v>
      </c>
      <c r="AM4" s="601"/>
      <c r="AN4" s="601"/>
      <c r="AO4" s="602"/>
      <c r="AP4" s="606" t="s">
        <v>225</v>
      </c>
      <c r="AQ4" s="606"/>
      <c r="AR4" s="606"/>
      <c r="AS4" s="606"/>
      <c r="AT4" s="606"/>
      <c r="AU4" s="606"/>
      <c r="AV4" s="606"/>
      <c r="AW4" s="606"/>
      <c r="AX4" s="606"/>
      <c r="AY4" s="606"/>
      <c r="AZ4" s="606"/>
      <c r="BA4" s="606"/>
      <c r="BB4" s="606"/>
      <c r="BC4" s="606"/>
      <c r="BD4" s="606"/>
      <c r="BE4" s="606"/>
      <c r="BF4" s="606"/>
      <c r="BG4" s="606" t="s">
        <v>226</v>
      </c>
      <c r="BH4" s="606"/>
      <c r="BI4" s="606"/>
      <c r="BJ4" s="606"/>
      <c r="BK4" s="606"/>
      <c r="BL4" s="606"/>
      <c r="BM4" s="606"/>
      <c r="BN4" s="606"/>
      <c r="BO4" s="606" t="s">
        <v>223</v>
      </c>
      <c r="BP4" s="606"/>
      <c r="BQ4" s="606"/>
      <c r="BR4" s="606"/>
      <c r="BS4" s="606" t="s">
        <v>227</v>
      </c>
      <c r="BT4" s="606"/>
      <c r="BU4" s="606"/>
      <c r="BV4" s="606"/>
      <c r="BW4" s="606"/>
      <c r="BX4" s="606"/>
      <c r="BY4" s="606"/>
      <c r="BZ4" s="606"/>
      <c r="CA4" s="606"/>
      <c r="CB4" s="606"/>
      <c r="CD4" s="603" t="s">
        <v>228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229</v>
      </c>
      <c r="C5" s="608"/>
      <c r="D5" s="608"/>
      <c r="E5" s="608"/>
      <c r="F5" s="608"/>
      <c r="G5" s="608"/>
      <c r="H5" s="608"/>
      <c r="I5" s="608"/>
      <c r="J5" s="608"/>
      <c r="K5" s="608"/>
      <c r="L5" s="608"/>
      <c r="M5" s="608"/>
      <c r="N5" s="608"/>
      <c r="O5" s="608"/>
      <c r="P5" s="608"/>
      <c r="Q5" s="609"/>
      <c r="R5" s="610">
        <v>8510676</v>
      </c>
      <c r="S5" s="611"/>
      <c r="T5" s="611"/>
      <c r="U5" s="611"/>
      <c r="V5" s="611"/>
      <c r="W5" s="611"/>
      <c r="X5" s="611"/>
      <c r="Y5" s="612"/>
      <c r="Z5" s="613">
        <v>40.9</v>
      </c>
      <c r="AA5" s="613"/>
      <c r="AB5" s="613"/>
      <c r="AC5" s="613"/>
      <c r="AD5" s="614">
        <v>8510676</v>
      </c>
      <c r="AE5" s="614"/>
      <c r="AF5" s="614"/>
      <c r="AG5" s="614"/>
      <c r="AH5" s="614"/>
      <c r="AI5" s="614"/>
      <c r="AJ5" s="614"/>
      <c r="AK5" s="614"/>
      <c r="AL5" s="615">
        <v>72.8</v>
      </c>
      <c r="AM5" s="616"/>
      <c r="AN5" s="616"/>
      <c r="AO5" s="617"/>
      <c r="AP5" s="607" t="s">
        <v>230</v>
      </c>
      <c r="AQ5" s="608"/>
      <c r="AR5" s="608"/>
      <c r="AS5" s="608"/>
      <c r="AT5" s="608"/>
      <c r="AU5" s="608"/>
      <c r="AV5" s="608"/>
      <c r="AW5" s="608"/>
      <c r="AX5" s="608"/>
      <c r="AY5" s="608"/>
      <c r="AZ5" s="608"/>
      <c r="BA5" s="608"/>
      <c r="BB5" s="608"/>
      <c r="BC5" s="608"/>
      <c r="BD5" s="608"/>
      <c r="BE5" s="608"/>
      <c r="BF5" s="609"/>
      <c r="BG5" s="621">
        <v>8510676</v>
      </c>
      <c r="BH5" s="622"/>
      <c r="BI5" s="622"/>
      <c r="BJ5" s="622"/>
      <c r="BK5" s="622"/>
      <c r="BL5" s="622"/>
      <c r="BM5" s="622"/>
      <c r="BN5" s="623"/>
      <c r="BO5" s="624">
        <v>100</v>
      </c>
      <c r="BP5" s="624"/>
      <c r="BQ5" s="624"/>
      <c r="BR5" s="624"/>
      <c r="BS5" s="625">
        <v>91781</v>
      </c>
      <c r="BT5" s="625"/>
      <c r="BU5" s="625"/>
      <c r="BV5" s="625"/>
      <c r="BW5" s="625"/>
      <c r="BX5" s="625"/>
      <c r="BY5" s="625"/>
      <c r="BZ5" s="625"/>
      <c r="CA5" s="625"/>
      <c r="CB5" s="629"/>
      <c r="CD5" s="603" t="s">
        <v>225</v>
      </c>
      <c r="CE5" s="604"/>
      <c r="CF5" s="604"/>
      <c r="CG5" s="604"/>
      <c r="CH5" s="604"/>
      <c r="CI5" s="604"/>
      <c r="CJ5" s="604"/>
      <c r="CK5" s="604"/>
      <c r="CL5" s="604"/>
      <c r="CM5" s="604"/>
      <c r="CN5" s="604"/>
      <c r="CO5" s="604"/>
      <c r="CP5" s="604"/>
      <c r="CQ5" s="605"/>
      <c r="CR5" s="603" t="s">
        <v>231</v>
      </c>
      <c r="CS5" s="604"/>
      <c r="CT5" s="604"/>
      <c r="CU5" s="604"/>
      <c r="CV5" s="604"/>
      <c r="CW5" s="604"/>
      <c r="CX5" s="604"/>
      <c r="CY5" s="605"/>
      <c r="CZ5" s="603" t="s">
        <v>223</v>
      </c>
      <c r="DA5" s="604"/>
      <c r="DB5" s="604"/>
      <c r="DC5" s="605"/>
      <c r="DD5" s="603" t="s">
        <v>232</v>
      </c>
      <c r="DE5" s="604"/>
      <c r="DF5" s="604"/>
      <c r="DG5" s="604"/>
      <c r="DH5" s="604"/>
      <c r="DI5" s="604"/>
      <c r="DJ5" s="604"/>
      <c r="DK5" s="604"/>
      <c r="DL5" s="604"/>
      <c r="DM5" s="604"/>
      <c r="DN5" s="604"/>
      <c r="DO5" s="604"/>
      <c r="DP5" s="605"/>
      <c r="DQ5" s="603" t="s">
        <v>233</v>
      </c>
      <c r="DR5" s="604"/>
      <c r="DS5" s="604"/>
      <c r="DT5" s="604"/>
      <c r="DU5" s="604"/>
      <c r="DV5" s="604"/>
      <c r="DW5" s="604"/>
      <c r="DX5" s="604"/>
      <c r="DY5" s="604"/>
      <c r="DZ5" s="604"/>
      <c r="EA5" s="604"/>
      <c r="EB5" s="604"/>
      <c r="EC5" s="605"/>
    </row>
    <row r="6" spans="2:143" ht="11.25" customHeight="1" x14ac:dyDescent="0.2">
      <c r="B6" s="618" t="s">
        <v>234</v>
      </c>
      <c r="C6" s="619"/>
      <c r="D6" s="619"/>
      <c r="E6" s="619"/>
      <c r="F6" s="619"/>
      <c r="G6" s="619"/>
      <c r="H6" s="619"/>
      <c r="I6" s="619"/>
      <c r="J6" s="619"/>
      <c r="K6" s="619"/>
      <c r="L6" s="619"/>
      <c r="M6" s="619"/>
      <c r="N6" s="619"/>
      <c r="O6" s="619"/>
      <c r="P6" s="619"/>
      <c r="Q6" s="620"/>
      <c r="R6" s="621">
        <v>145860</v>
      </c>
      <c r="S6" s="622"/>
      <c r="T6" s="622"/>
      <c r="U6" s="622"/>
      <c r="V6" s="622"/>
      <c r="W6" s="622"/>
      <c r="X6" s="622"/>
      <c r="Y6" s="623"/>
      <c r="Z6" s="624">
        <v>0.7</v>
      </c>
      <c r="AA6" s="624"/>
      <c r="AB6" s="624"/>
      <c r="AC6" s="624"/>
      <c r="AD6" s="625">
        <v>145860</v>
      </c>
      <c r="AE6" s="625"/>
      <c r="AF6" s="625"/>
      <c r="AG6" s="625"/>
      <c r="AH6" s="625"/>
      <c r="AI6" s="625"/>
      <c r="AJ6" s="625"/>
      <c r="AK6" s="625"/>
      <c r="AL6" s="626">
        <v>1.2</v>
      </c>
      <c r="AM6" s="627"/>
      <c r="AN6" s="627"/>
      <c r="AO6" s="628"/>
      <c r="AP6" s="618" t="s">
        <v>235</v>
      </c>
      <c r="AQ6" s="619"/>
      <c r="AR6" s="619"/>
      <c r="AS6" s="619"/>
      <c r="AT6" s="619"/>
      <c r="AU6" s="619"/>
      <c r="AV6" s="619"/>
      <c r="AW6" s="619"/>
      <c r="AX6" s="619"/>
      <c r="AY6" s="619"/>
      <c r="AZ6" s="619"/>
      <c r="BA6" s="619"/>
      <c r="BB6" s="619"/>
      <c r="BC6" s="619"/>
      <c r="BD6" s="619"/>
      <c r="BE6" s="619"/>
      <c r="BF6" s="620"/>
      <c r="BG6" s="621">
        <v>8510676</v>
      </c>
      <c r="BH6" s="622"/>
      <c r="BI6" s="622"/>
      <c r="BJ6" s="622"/>
      <c r="BK6" s="622"/>
      <c r="BL6" s="622"/>
      <c r="BM6" s="622"/>
      <c r="BN6" s="623"/>
      <c r="BO6" s="624">
        <v>100</v>
      </c>
      <c r="BP6" s="624"/>
      <c r="BQ6" s="624"/>
      <c r="BR6" s="624"/>
      <c r="BS6" s="625">
        <v>91781</v>
      </c>
      <c r="BT6" s="625"/>
      <c r="BU6" s="625"/>
      <c r="BV6" s="625"/>
      <c r="BW6" s="625"/>
      <c r="BX6" s="625"/>
      <c r="BY6" s="625"/>
      <c r="BZ6" s="625"/>
      <c r="CA6" s="625"/>
      <c r="CB6" s="629"/>
      <c r="CD6" s="632" t="s">
        <v>236</v>
      </c>
      <c r="CE6" s="633"/>
      <c r="CF6" s="633"/>
      <c r="CG6" s="633"/>
      <c r="CH6" s="633"/>
      <c r="CI6" s="633"/>
      <c r="CJ6" s="633"/>
      <c r="CK6" s="633"/>
      <c r="CL6" s="633"/>
      <c r="CM6" s="633"/>
      <c r="CN6" s="633"/>
      <c r="CO6" s="633"/>
      <c r="CP6" s="633"/>
      <c r="CQ6" s="634"/>
      <c r="CR6" s="621">
        <v>183274</v>
      </c>
      <c r="CS6" s="622"/>
      <c r="CT6" s="622"/>
      <c r="CU6" s="622"/>
      <c r="CV6" s="622"/>
      <c r="CW6" s="622"/>
      <c r="CX6" s="622"/>
      <c r="CY6" s="623"/>
      <c r="CZ6" s="615">
        <v>0.9</v>
      </c>
      <c r="DA6" s="616"/>
      <c r="DB6" s="616"/>
      <c r="DC6" s="635"/>
      <c r="DD6" s="630" t="s">
        <v>237</v>
      </c>
      <c r="DE6" s="622"/>
      <c r="DF6" s="622"/>
      <c r="DG6" s="622"/>
      <c r="DH6" s="622"/>
      <c r="DI6" s="622"/>
      <c r="DJ6" s="622"/>
      <c r="DK6" s="622"/>
      <c r="DL6" s="622"/>
      <c r="DM6" s="622"/>
      <c r="DN6" s="622"/>
      <c r="DO6" s="622"/>
      <c r="DP6" s="623"/>
      <c r="DQ6" s="630">
        <v>183274</v>
      </c>
      <c r="DR6" s="622"/>
      <c r="DS6" s="622"/>
      <c r="DT6" s="622"/>
      <c r="DU6" s="622"/>
      <c r="DV6" s="622"/>
      <c r="DW6" s="622"/>
      <c r="DX6" s="622"/>
      <c r="DY6" s="622"/>
      <c r="DZ6" s="622"/>
      <c r="EA6" s="622"/>
      <c r="EB6" s="622"/>
      <c r="EC6" s="631"/>
    </row>
    <row r="7" spans="2:143" ht="11.25" customHeight="1" x14ac:dyDescent="0.2">
      <c r="B7" s="618" t="s">
        <v>238</v>
      </c>
      <c r="C7" s="619"/>
      <c r="D7" s="619"/>
      <c r="E7" s="619"/>
      <c r="F7" s="619"/>
      <c r="G7" s="619"/>
      <c r="H7" s="619"/>
      <c r="I7" s="619"/>
      <c r="J7" s="619"/>
      <c r="K7" s="619"/>
      <c r="L7" s="619"/>
      <c r="M7" s="619"/>
      <c r="N7" s="619"/>
      <c r="O7" s="619"/>
      <c r="P7" s="619"/>
      <c r="Q7" s="620"/>
      <c r="R7" s="621">
        <v>14588</v>
      </c>
      <c r="S7" s="622"/>
      <c r="T7" s="622"/>
      <c r="U7" s="622"/>
      <c r="V7" s="622"/>
      <c r="W7" s="622"/>
      <c r="X7" s="622"/>
      <c r="Y7" s="623"/>
      <c r="Z7" s="624">
        <v>0.1</v>
      </c>
      <c r="AA7" s="624"/>
      <c r="AB7" s="624"/>
      <c r="AC7" s="624"/>
      <c r="AD7" s="625">
        <v>14588</v>
      </c>
      <c r="AE7" s="625"/>
      <c r="AF7" s="625"/>
      <c r="AG7" s="625"/>
      <c r="AH7" s="625"/>
      <c r="AI7" s="625"/>
      <c r="AJ7" s="625"/>
      <c r="AK7" s="625"/>
      <c r="AL7" s="626">
        <v>0.1</v>
      </c>
      <c r="AM7" s="627"/>
      <c r="AN7" s="627"/>
      <c r="AO7" s="628"/>
      <c r="AP7" s="618" t="s">
        <v>239</v>
      </c>
      <c r="AQ7" s="619"/>
      <c r="AR7" s="619"/>
      <c r="AS7" s="619"/>
      <c r="AT7" s="619"/>
      <c r="AU7" s="619"/>
      <c r="AV7" s="619"/>
      <c r="AW7" s="619"/>
      <c r="AX7" s="619"/>
      <c r="AY7" s="619"/>
      <c r="AZ7" s="619"/>
      <c r="BA7" s="619"/>
      <c r="BB7" s="619"/>
      <c r="BC7" s="619"/>
      <c r="BD7" s="619"/>
      <c r="BE7" s="619"/>
      <c r="BF7" s="620"/>
      <c r="BG7" s="621">
        <v>3712541</v>
      </c>
      <c r="BH7" s="622"/>
      <c r="BI7" s="622"/>
      <c r="BJ7" s="622"/>
      <c r="BK7" s="622"/>
      <c r="BL7" s="622"/>
      <c r="BM7" s="622"/>
      <c r="BN7" s="623"/>
      <c r="BO7" s="624">
        <v>43.6</v>
      </c>
      <c r="BP7" s="624"/>
      <c r="BQ7" s="624"/>
      <c r="BR7" s="624"/>
      <c r="BS7" s="625">
        <v>91781</v>
      </c>
      <c r="BT7" s="625"/>
      <c r="BU7" s="625"/>
      <c r="BV7" s="625"/>
      <c r="BW7" s="625"/>
      <c r="BX7" s="625"/>
      <c r="BY7" s="625"/>
      <c r="BZ7" s="625"/>
      <c r="CA7" s="625"/>
      <c r="CB7" s="629"/>
      <c r="CD7" s="636" t="s">
        <v>240</v>
      </c>
      <c r="CE7" s="637"/>
      <c r="CF7" s="637"/>
      <c r="CG7" s="637"/>
      <c r="CH7" s="637"/>
      <c r="CI7" s="637"/>
      <c r="CJ7" s="637"/>
      <c r="CK7" s="637"/>
      <c r="CL7" s="637"/>
      <c r="CM7" s="637"/>
      <c r="CN7" s="637"/>
      <c r="CO7" s="637"/>
      <c r="CP7" s="637"/>
      <c r="CQ7" s="638"/>
      <c r="CR7" s="621">
        <v>2448895</v>
      </c>
      <c r="CS7" s="622"/>
      <c r="CT7" s="622"/>
      <c r="CU7" s="622"/>
      <c r="CV7" s="622"/>
      <c r="CW7" s="622"/>
      <c r="CX7" s="622"/>
      <c r="CY7" s="623"/>
      <c r="CZ7" s="624">
        <v>12</v>
      </c>
      <c r="DA7" s="624"/>
      <c r="DB7" s="624"/>
      <c r="DC7" s="624"/>
      <c r="DD7" s="630">
        <v>192477</v>
      </c>
      <c r="DE7" s="622"/>
      <c r="DF7" s="622"/>
      <c r="DG7" s="622"/>
      <c r="DH7" s="622"/>
      <c r="DI7" s="622"/>
      <c r="DJ7" s="622"/>
      <c r="DK7" s="622"/>
      <c r="DL7" s="622"/>
      <c r="DM7" s="622"/>
      <c r="DN7" s="622"/>
      <c r="DO7" s="622"/>
      <c r="DP7" s="623"/>
      <c r="DQ7" s="630">
        <v>2141476</v>
      </c>
      <c r="DR7" s="622"/>
      <c r="DS7" s="622"/>
      <c r="DT7" s="622"/>
      <c r="DU7" s="622"/>
      <c r="DV7" s="622"/>
      <c r="DW7" s="622"/>
      <c r="DX7" s="622"/>
      <c r="DY7" s="622"/>
      <c r="DZ7" s="622"/>
      <c r="EA7" s="622"/>
      <c r="EB7" s="622"/>
      <c r="EC7" s="631"/>
    </row>
    <row r="8" spans="2:143" ht="11.25" customHeight="1" x14ac:dyDescent="0.2">
      <c r="B8" s="618" t="s">
        <v>241</v>
      </c>
      <c r="C8" s="619"/>
      <c r="D8" s="619"/>
      <c r="E8" s="619"/>
      <c r="F8" s="619"/>
      <c r="G8" s="619"/>
      <c r="H8" s="619"/>
      <c r="I8" s="619"/>
      <c r="J8" s="619"/>
      <c r="K8" s="619"/>
      <c r="L8" s="619"/>
      <c r="M8" s="619"/>
      <c r="N8" s="619"/>
      <c r="O8" s="619"/>
      <c r="P8" s="619"/>
      <c r="Q8" s="620"/>
      <c r="R8" s="621">
        <v>35415</v>
      </c>
      <c r="S8" s="622"/>
      <c r="T8" s="622"/>
      <c r="U8" s="622"/>
      <c r="V8" s="622"/>
      <c r="W8" s="622"/>
      <c r="X8" s="622"/>
      <c r="Y8" s="623"/>
      <c r="Z8" s="624">
        <v>0.2</v>
      </c>
      <c r="AA8" s="624"/>
      <c r="AB8" s="624"/>
      <c r="AC8" s="624"/>
      <c r="AD8" s="625">
        <v>35415</v>
      </c>
      <c r="AE8" s="625"/>
      <c r="AF8" s="625"/>
      <c r="AG8" s="625"/>
      <c r="AH8" s="625"/>
      <c r="AI8" s="625"/>
      <c r="AJ8" s="625"/>
      <c r="AK8" s="625"/>
      <c r="AL8" s="626">
        <v>0.3</v>
      </c>
      <c r="AM8" s="627"/>
      <c r="AN8" s="627"/>
      <c r="AO8" s="628"/>
      <c r="AP8" s="618" t="s">
        <v>242</v>
      </c>
      <c r="AQ8" s="619"/>
      <c r="AR8" s="619"/>
      <c r="AS8" s="619"/>
      <c r="AT8" s="619"/>
      <c r="AU8" s="619"/>
      <c r="AV8" s="619"/>
      <c r="AW8" s="619"/>
      <c r="AX8" s="619"/>
      <c r="AY8" s="619"/>
      <c r="AZ8" s="619"/>
      <c r="BA8" s="619"/>
      <c r="BB8" s="619"/>
      <c r="BC8" s="619"/>
      <c r="BD8" s="619"/>
      <c r="BE8" s="619"/>
      <c r="BF8" s="620"/>
      <c r="BG8" s="621">
        <v>102191</v>
      </c>
      <c r="BH8" s="622"/>
      <c r="BI8" s="622"/>
      <c r="BJ8" s="622"/>
      <c r="BK8" s="622"/>
      <c r="BL8" s="622"/>
      <c r="BM8" s="622"/>
      <c r="BN8" s="623"/>
      <c r="BO8" s="624">
        <v>1.2</v>
      </c>
      <c r="BP8" s="624"/>
      <c r="BQ8" s="624"/>
      <c r="BR8" s="624"/>
      <c r="BS8" s="630" t="s">
        <v>243</v>
      </c>
      <c r="BT8" s="622"/>
      <c r="BU8" s="622"/>
      <c r="BV8" s="622"/>
      <c r="BW8" s="622"/>
      <c r="BX8" s="622"/>
      <c r="BY8" s="622"/>
      <c r="BZ8" s="622"/>
      <c r="CA8" s="622"/>
      <c r="CB8" s="631"/>
      <c r="CD8" s="636" t="s">
        <v>244</v>
      </c>
      <c r="CE8" s="637"/>
      <c r="CF8" s="637"/>
      <c r="CG8" s="637"/>
      <c r="CH8" s="637"/>
      <c r="CI8" s="637"/>
      <c r="CJ8" s="637"/>
      <c r="CK8" s="637"/>
      <c r="CL8" s="637"/>
      <c r="CM8" s="637"/>
      <c r="CN8" s="637"/>
      <c r="CO8" s="637"/>
      <c r="CP8" s="637"/>
      <c r="CQ8" s="638"/>
      <c r="CR8" s="621">
        <v>6973239</v>
      </c>
      <c r="CS8" s="622"/>
      <c r="CT8" s="622"/>
      <c r="CU8" s="622"/>
      <c r="CV8" s="622"/>
      <c r="CW8" s="622"/>
      <c r="CX8" s="622"/>
      <c r="CY8" s="623"/>
      <c r="CZ8" s="624">
        <v>34.1</v>
      </c>
      <c r="DA8" s="624"/>
      <c r="DB8" s="624"/>
      <c r="DC8" s="624"/>
      <c r="DD8" s="630">
        <v>57936</v>
      </c>
      <c r="DE8" s="622"/>
      <c r="DF8" s="622"/>
      <c r="DG8" s="622"/>
      <c r="DH8" s="622"/>
      <c r="DI8" s="622"/>
      <c r="DJ8" s="622"/>
      <c r="DK8" s="622"/>
      <c r="DL8" s="622"/>
      <c r="DM8" s="622"/>
      <c r="DN8" s="622"/>
      <c r="DO8" s="622"/>
      <c r="DP8" s="623"/>
      <c r="DQ8" s="630">
        <v>3460857</v>
      </c>
      <c r="DR8" s="622"/>
      <c r="DS8" s="622"/>
      <c r="DT8" s="622"/>
      <c r="DU8" s="622"/>
      <c r="DV8" s="622"/>
      <c r="DW8" s="622"/>
      <c r="DX8" s="622"/>
      <c r="DY8" s="622"/>
      <c r="DZ8" s="622"/>
      <c r="EA8" s="622"/>
      <c r="EB8" s="622"/>
      <c r="EC8" s="631"/>
    </row>
    <row r="9" spans="2:143" ht="11.25" customHeight="1" x14ac:dyDescent="0.2">
      <c r="B9" s="618" t="s">
        <v>245</v>
      </c>
      <c r="C9" s="619"/>
      <c r="D9" s="619"/>
      <c r="E9" s="619"/>
      <c r="F9" s="619"/>
      <c r="G9" s="619"/>
      <c r="H9" s="619"/>
      <c r="I9" s="619"/>
      <c r="J9" s="619"/>
      <c r="K9" s="619"/>
      <c r="L9" s="619"/>
      <c r="M9" s="619"/>
      <c r="N9" s="619"/>
      <c r="O9" s="619"/>
      <c r="P9" s="619"/>
      <c r="Q9" s="620"/>
      <c r="R9" s="621">
        <v>42928</v>
      </c>
      <c r="S9" s="622"/>
      <c r="T9" s="622"/>
      <c r="U9" s="622"/>
      <c r="V9" s="622"/>
      <c r="W9" s="622"/>
      <c r="X9" s="622"/>
      <c r="Y9" s="623"/>
      <c r="Z9" s="624">
        <v>0.2</v>
      </c>
      <c r="AA9" s="624"/>
      <c r="AB9" s="624"/>
      <c r="AC9" s="624"/>
      <c r="AD9" s="625">
        <v>42928</v>
      </c>
      <c r="AE9" s="625"/>
      <c r="AF9" s="625"/>
      <c r="AG9" s="625"/>
      <c r="AH9" s="625"/>
      <c r="AI9" s="625"/>
      <c r="AJ9" s="625"/>
      <c r="AK9" s="625"/>
      <c r="AL9" s="626">
        <v>0.4</v>
      </c>
      <c r="AM9" s="627"/>
      <c r="AN9" s="627"/>
      <c r="AO9" s="628"/>
      <c r="AP9" s="618" t="s">
        <v>246</v>
      </c>
      <c r="AQ9" s="619"/>
      <c r="AR9" s="619"/>
      <c r="AS9" s="619"/>
      <c r="AT9" s="619"/>
      <c r="AU9" s="619"/>
      <c r="AV9" s="619"/>
      <c r="AW9" s="619"/>
      <c r="AX9" s="619"/>
      <c r="AY9" s="619"/>
      <c r="AZ9" s="619"/>
      <c r="BA9" s="619"/>
      <c r="BB9" s="619"/>
      <c r="BC9" s="619"/>
      <c r="BD9" s="619"/>
      <c r="BE9" s="619"/>
      <c r="BF9" s="620"/>
      <c r="BG9" s="621">
        <v>2811040</v>
      </c>
      <c r="BH9" s="622"/>
      <c r="BI9" s="622"/>
      <c r="BJ9" s="622"/>
      <c r="BK9" s="622"/>
      <c r="BL9" s="622"/>
      <c r="BM9" s="622"/>
      <c r="BN9" s="623"/>
      <c r="BO9" s="624">
        <v>33</v>
      </c>
      <c r="BP9" s="624"/>
      <c r="BQ9" s="624"/>
      <c r="BR9" s="624"/>
      <c r="BS9" s="630" t="s">
        <v>184</v>
      </c>
      <c r="BT9" s="622"/>
      <c r="BU9" s="622"/>
      <c r="BV9" s="622"/>
      <c r="BW9" s="622"/>
      <c r="BX9" s="622"/>
      <c r="BY9" s="622"/>
      <c r="BZ9" s="622"/>
      <c r="CA9" s="622"/>
      <c r="CB9" s="631"/>
      <c r="CD9" s="636" t="s">
        <v>247</v>
      </c>
      <c r="CE9" s="637"/>
      <c r="CF9" s="637"/>
      <c r="CG9" s="637"/>
      <c r="CH9" s="637"/>
      <c r="CI9" s="637"/>
      <c r="CJ9" s="637"/>
      <c r="CK9" s="637"/>
      <c r="CL9" s="637"/>
      <c r="CM9" s="637"/>
      <c r="CN9" s="637"/>
      <c r="CO9" s="637"/>
      <c r="CP9" s="637"/>
      <c r="CQ9" s="638"/>
      <c r="CR9" s="621">
        <v>1716393</v>
      </c>
      <c r="CS9" s="622"/>
      <c r="CT9" s="622"/>
      <c r="CU9" s="622"/>
      <c r="CV9" s="622"/>
      <c r="CW9" s="622"/>
      <c r="CX9" s="622"/>
      <c r="CY9" s="623"/>
      <c r="CZ9" s="624">
        <v>8.4</v>
      </c>
      <c r="DA9" s="624"/>
      <c r="DB9" s="624"/>
      <c r="DC9" s="624"/>
      <c r="DD9" s="630">
        <v>8493</v>
      </c>
      <c r="DE9" s="622"/>
      <c r="DF9" s="622"/>
      <c r="DG9" s="622"/>
      <c r="DH9" s="622"/>
      <c r="DI9" s="622"/>
      <c r="DJ9" s="622"/>
      <c r="DK9" s="622"/>
      <c r="DL9" s="622"/>
      <c r="DM9" s="622"/>
      <c r="DN9" s="622"/>
      <c r="DO9" s="622"/>
      <c r="DP9" s="623"/>
      <c r="DQ9" s="630">
        <v>1598367</v>
      </c>
      <c r="DR9" s="622"/>
      <c r="DS9" s="622"/>
      <c r="DT9" s="622"/>
      <c r="DU9" s="622"/>
      <c r="DV9" s="622"/>
      <c r="DW9" s="622"/>
      <c r="DX9" s="622"/>
      <c r="DY9" s="622"/>
      <c r="DZ9" s="622"/>
      <c r="EA9" s="622"/>
      <c r="EB9" s="622"/>
      <c r="EC9" s="631"/>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24" t="s">
        <v>243</v>
      </c>
      <c r="AA10" s="624"/>
      <c r="AB10" s="624"/>
      <c r="AC10" s="624"/>
      <c r="AD10" s="625" t="s">
        <v>237</v>
      </c>
      <c r="AE10" s="625"/>
      <c r="AF10" s="625"/>
      <c r="AG10" s="625"/>
      <c r="AH10" s="625"/>
      <c r="AI10" s="625"/>
      <c r="AJ10" s="625"/>
      <c r="AK10" s="625"/>
      <c r="AL10" s="626" t="s">
        <v>243</v>
      </c>
      <c r="AM10" s="627"/>
      <c r="AN10" s="627"/>
      <c r="AO10" s="628"/>
      <c r="AP10" s="618" t="s">
        <v>249</v>
      </c>
      <c r="AQ10" s="619"/>
      <c r="AR10" s="619"/>
      <c r="AS10" s="619"/>
      <c r="AT10" s="619"/>
      <c r="AU10" s="619"/>
      <c r="AV10" s="619"/>
      <c r="AW10" s="619"/>
      <c r="AX10" s="619"/>
      <c r="AY10" s="619"/>
      <c r="AZ10" s="619"/>
      <c r="BA10" s="619"/>
      <c r="BB10" s="619"/>
      <c r="BC10" s="619"/>
      <c r="BD10" s="619"/>
      <c r="BE10" s="619"/>
      <c r="BF10" s="620"/>
      <c r="BG10" s="621">
        <v>184723</v>
      </c>
      <c r="BH10" s="622"/>
      <c r="BI10" s="622"/>
      <c r="BJ10" s="622"/>
      <c r="BK10" s="622"/>
      <c r="BL10" s="622"/>
      <c r="BM10" s="622"/>
      <c r="BN10" s="623"/>
      <c r="BO10" s="624">
        <v>2.2000000000000002</v>
      </c>
      <c r="BP10" s="624"/>
      <c r="BQ10" s="624"/>
      <c r="BR10" s="624"/>
      <c r="BS10" s="630" t="s">
        <v>243</v>
      </c>
      <c r="BT10" s="622"/>
      <c r="BU10" s="622"/>
      <c r="BV10" s="622"/>
      <c r="BW10" s="622"/>
      <c r="BX10" s="622"/>
      <c r="BY10" s="622"/>
      <c r="BZ10" s="622"/>
      <c r="CA10" s="622"/>
      <c r="CB10" s="631"/>
      <c r="CD10" s="636" t="s">
        <v>250</v>
      </c>
      <c r="CE10" s="637"/>
      <c r="CF10" s="637"/>
      <c r="CG10" s="637"/>
      <c r="CH10" s="637"/>
      <c r="CI10" s="637"/>
      <c r="CJ10" s="637"/>
      <c r="CK10" s="637"/>
      <c r="CL10" s="637"/>
      <c r="CM10" s="637"/>
      <c r="CN10" s="637"/>
      <c r="CO10" s="637"/>
      <c r="CP10" s="637"/>
      <c r="CQ10" s="638"/>
      <c r="CR10" s="621">
        <v>68478</v>
      </c>
      <c r="CS10" s="622"/>
      <c r="CT10" s="622"/>
      <c r="CU10" s="622"/>
      <c r="CV10" s="622"/>
      <c r="CW10" s="622"/>
      <c r="CX10" s="622"/>
      <c r="CY10" s="623"/>
      <c r="CZ10" s="624">
        <v>0.3</v>
      </c>
      <c r="DA10" s="624"/>
      <c r="DB10" s="624"/>
      <c r="DC10" s="624"/>
      <c r="DD10" s="630">
        <v>5057</v>
      </c>
      <c r="DE10" s="622"/>
      <c r="DF10" s="622"/>
      <c r="DG10" s="622"/>
      <c r="DH10" s="622"/>
      <c r="DI10" s="622"/>
      <c r="DJ10" s="622"/>
      <c r="DK10" s="622"/>
      <c r="DL10" s="622"/>
      <c r="DM10" s="622"/>
      <c r="DN10" s="622"/>
      <c r="DO10" s="622"/>
      <c r="DP10" s="623"/>
      <c r="DQ10" s="630">
        <v>58463</v>
      </c>
      <c r="DR10" s="622"/>
      <c r="DS10" s="622"/>
      <c r="DT10" s="622"/>
      <c r="DU10" s="622"/>
      <c r="DV10" s="622"/>
      <c r="DW10" s="622"/>
      <c r="DX10" s="622"/>
      <c r="DY10" s="622"/>
      <c r="DZ10" s="622"/>
      <c r="EA10" s="622"/>
      <c r="EB10" s="622"/>
      <c r="EC10" s="631"/>
    </row>
    <row r="11" spans="2:143" ht="11.25" customHeight="1" x14ac:dyDescent="0.2">
      <c r="B11" s="618" t="s">
        <v>251</v>
      </c>
      <c r="C11" s="619"/>
      <c r="D11" s="619"/>
      <c r="E11" s="619"/>
      <c r="F11" s="619"/>
      <c r="G11" s="619"/>
      <c r="H11" s="619"/>
      <c r="I11" s="619"/>
      <c r="J11" s="619"/>
      <c r="K11" s="619"/>
      <c r="L11" s="619"/>
      <c r="M11" s="619"/>
      <c r="N11" s="619"/>
      <c r="O11" s="619"/>
      <c r="P11" s="619"/>
      <c r="Q11" s="620"/>
      <c r="R11" s="621" t="s">
        <v>243</v>
      </c>
      <c r="S11" s="622"/>
      <c r="T11" s="622"/>
      <c r="U11" s="622"/>
      <c r="V11" s="622"/>
      <c r="W11" s="622"/>
      <c r="X11" s="622"/>
      <c r="Y11" s="623"/>
      <c r="Z11" s="624" t="s">
        <v>243</v>
      </c>
      <c r="AA11" s="624"/>
      <c r="AB11" s="624"/>
      <c r="AC11" s="624"/>
      <c r="AD11" s="625" t="s">
        <v>243</v>
      </c>
      <c r="AE11" s="625"/>
      <c r="AF11" s="625"/>
      <c r="AG11" s="625"/>
      <c r="AH11" s="625"/>
      <c r="AI11" s="625"/>
      <c r="AJ11" s="625"/>
      <c r="AK11" s="625"/>
      <c r="AL11" s="626" t="s">
        <v>237</v>
      </c>
      <c r="AM11" s="627"/>
      <c r="AN11" s="627"/>
      <c r="AO11" s="628"/>
      <c r="AP11" s="618" t="s">
        <v>252</v>
      </c>
      <c r="AQ11" s="619"/>
      <c r="AR11" s="619"/>
      <c r="AS11" s="619"/>
      <c r="AT11" s="619"/>
      <c r="AU11" s="619"/>
      <c r="AV11" s="619"/>
      <c r="AW11" s="619"/>
      <c r="AX11" s="619"/>
      <c r="AY11" s="619"/>
      <c r="AZ11" s="619"/>
      <c r="BA11" s="619"/>
      <c r="BB11" s="619"/>
      <c r="BC11" s="619"/>
      <c r="BD11" s="619"/>
      <c r="BE11" s="619"/>
      <c r="BF11" s="620"/>
      <c r="BG11" s="621">
        <v>614587</v>
      </c>
      <c r="BH11" s="622"/>
      <c r="BI11" s="622"/>
      <c r="BJ11" s="622"/>
      <c r="BK11" s="622"/>
      <c r="BL11" s="622"/>
      <c r="BM11" s="622"/>
      <c r="BN11" s="623"/>
      <c r="BO11" s="624">
        <v>7.2</v>
      </c>
      <c r="BP11" s="624"/>
      <c r="BQ11" s="624"/>
      <c r="BR11" s="624"/>
      <c r="BS11" s="630">
        <v>91781</v>
      </c>
      <c r="BT11" s="622"/>
      <c r="BU11" s="622"/>
      <c r="BV11" s="622"/>
      <c r="BW11" s="622"/>
      <c r="BX11" s="622"/>
      <c r="BY11" s="622"/>
      <c r="BZ11" s="622"/>
      <c r="CA11" s="622"/>
      <c r="CB11" s="631"/>
      <c r="CD11" s="636" t="s">
        <v>253</v>
      </c>
      <c r="CE11" s="637"/>
      <c r="CF11" s="637"/>
      <c r="CG11" s="637"/>
      <c r="CH11" s="637"/>
      <c r="CI11" s="637"/>
      <c r="CJ11" s="637"/>
      <c r="CK11" s="637"/>
      <c r="CL11" s="637"/>
      <c r="CM11" s="637"/>
      <c r="CN11" s="637"/>
      <c r="CO11" s="637"/>
      <c r="CP11" s="637"/>
      <c r="CQ11" s="638"/>
      <c r="CR11" s="621">
        <v>404661</v>
      </c>
      <c r="CS11" s="622"/>
      <c r="CT11" s="622"/>
      <c r="CU11" s="622"/>
      <c r="CV11" s="622"/>
      <c r="CW11" s="622"/>
      <c r="CX11" s="622"/>
      <c r="CY11" s="623"/>
      <c r="CZ11" s="624">
        <v>2</v>
      </c>
      <c r="DA11" s="624"/>
      <c r="DB11" s="624"/>
      <c r="DC11" s="624"/>
      <c r="DD11" s="630">
        <v>234258</v>
      </c>
      <c r="DE11" s="622"/>
      <c r="DF11" s="622"/>
      <c r="DG11" s="622"/>
      <c r="DH11" s="622"/>
      <c r="DI11" s="622"/>
      <c r="DJ11" s="622"/>
      <c r="DK11" s="622"/>
      <c r="DL11" s="622"/>
      <c r="DM11" s="622"/>
      <c r="DN11" s="622"/>
      <c r="DO11" s="622"/>
      <c r="DP11" s="623"/>
      <c r="DQ11" s="630">
        <v>190637</v>
      </c>
      <c r="DR11" s="622"/>
      <c r="DS11" s="622"/>
      <c r="DT11" s="622"/>
      <c r="DU11" s="622"/>
      <c r="DV11" s="622"/>
      <c r="DW11" s="622"/>
      <c r="DX11" s="622"/>
      <c r="DY11" s="622"/>
      <c r="DZ11" s="622"/>
      <c r="EA11" s="622"/>
      <c r="EB11" s="622"/>
      <c r="EC11" s="631"/>
    </row>
    <row r="12" spans="2:143" ht="11.25" customHeight="1" x14ac:dyDescent="0.2">
      <c r="B12" s="618" t="s">
        <v>254</v>
      </c>
      <c r="C12" s="619"/>
      <c r="D12" s="619"/>
      <c r="E12" s="619"/>
      <c r="F12" s="619"/>
      <c r="G12" s="619"/>
      <c r="H12" s="619"/>
      <c r="I12" s="619"/>
      <c r="J12" s="619"/>
      <c r="K12" s="619"/>
      <c r="L12" s="619"/>
      <c r="M12" s="619"/>
      <c r="N12" s="619"/>
      <c r="O12" s="619"/>
      <c r="P12" s="619"/>
      <c r="Q12" s="620"/>
      <c r="R12" s="621">
        <v>908885</v>
      </c>
      <c r="S12" s="622"/>
      <c r="T12" s="622"/>
      <c r="U12" s="622"/>
      <c r="V12" s="622"/>
      <c r="W12" s="622"/>
      <c r="X12" s="622"/>
      <c r="Y12" s="623"/>
      <c r="Z12" s="624">
        <v>4.4000000000000004</v>
      </c>
      <c r="AA12" s="624"/>
      <c r="AB12" s="624"/>
      <c r="AC12" s="624"/>
      <c r="AD12" s="625">
        <v>908885</v>
      </c>
      <c r="AE12" s="625"/>
      <c r="AF12" s="625"/>
      <c r="AG12" s="625"/>
      <c r="AH12" s="625"/>
      <c r="AI12" s="625"/>
      <c r="AJ12" s="625"/>
      <c r="AK12" s="625"/>
      <c r="AL12" s="626">
        <v>7.8</v>
      </c>
      <c r="AM12" s="627"/>
      <c r="AN12" s="627"/>
      <c r="AO12" s="628"/>
      <c r="AP12" s="618" t="s">
        <v>255</v>
      </c>
      <c r="AQ12" s="619"/>
      <c r="AR12" s="619"/>
      <c r="AS12" s="619"/>
      <c r="AT12" s="619"/>
      <c r="AU12" s="619"/>
      <c r="AV12" s="619"/>
      <c r="AW12" s="619"/>
      <c r="AX12" s="619"/>
      <c r="AY12" s="619"/>
      <c r="AZ12" s="619"/>
      <c r="BA12" s="619"/>
      <c r="BB12" s="619"/>
      <c r="BC12" s="619"/>
      <c r="BD12" s="619"/>
      <c r="BE12" s="619"/>
      <c r="BF12" s="620"/>
      <c r="BG12" s="621">
        <v>4256162</v>
      </c>
      <c r="BH12" s="622"/>
      <c r="BI12" s="622"/>
      <c r="BJ12" s="622"/>
      <c r="BK12" s="622"/>
      <c r="BL12" s="622"/>
      <c r="BM12" s="622"/>
      <c r="BN12" s="623"/>
      <c r="BO12" s="624">
        <v>50</v>
      </c>
      <c r="BP12" s="624"/>
      <c r="BQ12" s="624"/>
      <c r="BR12" s="624"/>
      <c r="BS12" s="630" t="s">
        <v>243</v>
      </c>
      <c r="BT12" s="622"/>
      <c r="BU12" s="622"/>
      <c r="BV12" s="622"/>
      <c r="BW12" s="622"/>
      <c r="BX12" s="622"/>
      <c r="BY12" s="622"/>
      <c r="BZ12" s="622"/>
      <c r="CA12" s="622"/>
      <c r="CB12" s="631"/>
      <c r="CD12" s="636" t="s">
        <v>256</v>
      </c>
      <c r="CE12" s="637"/>
      <c r="CF12" s="637"/>
      <c r="CG12" s="637"/>
      <c r="CH12" s="637"/>
      <c r="CI12" s="637"/>
      <c r="CJ12" s="637"/>
      <c r="CK12" s="637"/>
      <c r="CL12" s="637"/>
      <c r="CM12" s="637"/>
      <c r="CN12" s="637"/>
      <c r="CO12" s="637"/>
      <c r="CP12" s="637"/>
      <c r="CQ12" s="638"/>
      <c r="CR12" s="621">
        <v>307582</v>
      </c>
      <c r="CS12" s="622"/>
      <c r="CT12" s="622"/>
      <c r="CU12" s="622"/>
      <c r="CV12" s="622"/>
      <c r="CW12" s="622"/>
      <c r="CX12" s="622"/>
      <c r="CY12" s="623"/>
      <c r="CZ12" s="624">
        <v>1.5</v>
      </c>
      <c r="DA12" s="624"/>
      <c r="DB12" s="624"/>
      <c r="DC12" s="624"/>
      <c r="DD12" s="630">
        <v>121702</v>
      </c>
      <c r="DE12" s="622"/>
      <c r="DF12" s="622"/>
      <c r="DG12" s="622"/>
      <c r="DH12" s="622"/>
      <c r="DI12" s="622"/>
      <c r="DJ12" s="622"/>
      <c r="DK12" s="622"/>
      <c r="DL12" s="622"/>
      <c r="DM12" s="622"/>
      <c r="DN12" s="622"/>
      <c r="DO12" s="622"/>
      <c r="DP12" s="623"/>
      <c r="DQ12" s="630">
        <v>104278</v>
      </c>
      <c r="DR12" s="622"/>
      <c r="DS12" s="622"/>
      <c r="DT12" s="622"/>
      <c r="DU12" s="622"/>
      <c r="DV12" s="622"/>
      <c r="DW12" s="622"/>
      <c r="DX12" s="622"/>
      <c r="DY12" s="622"/>
      <c r="DZ12" s="622"/>
      <c r="EA12" s="622"/>
      <c r="EB12" s="622"/>
      <c r="EC12" s="631"/>
    </row>
    <row r="13" spans="2:143" ht="11.25" customHeight="1" x14ac:dyDescent="0.2">
      <c r="B13" s="618" t="s">
        <v>257</v>
      </c>
      <c r="C13" s="619"/>
      <c r="D13" s="619"/>
      <c r="E13" s="619"/>
      <c r="F13" s="619"/>
      <c r="G13" s="619"/>
      <c r="H13" s="619"/>
      <c r="I13" s="619"/>
      <c r="J13" s="619"/>
      <c r="K13" s="619"/>
      <c r="L13" s="619"/>
      <c r="M13" s="619"/>
      <c r="N13" s="619"/>
      <c r="O13" s="619"/>
      <c r="P13" s="619"/>
      <c r="Q13" s="620"/>
      <c r="R13" s="621">
        <v>25793</v>
      </c>
      <c r="S13" s="622"/>
      <c r="T13" s="622"/>
      <c r="U13" s="622"/>
      <c r="V13" s="622"/>
      <c r="W13" s="622"/>
      <c r="X13" s="622"/>
      <c r="Y13" s="623"/>
      <c r="Z13" s="624">
        <v>0.1</v>
      </c>
      <c r="AA13" s="624"/>
      <c r="AB13" s="624"/>
      <c r="AC13" s="624"/>
      <c r="AD13" s="625">
        <v>25793</v>
      </c>
      <c r="AE13" s="625"/>
      <c r="AF13" s="625"/>
      <c r="AG13" s="625"/>
      <c r="AH13" s="625"/>
      <c r="AI13" s="625"/>
      <c r="AJ13" s="625"/>
      <c r="AK13" s="625"/>
      <c r="AL13" s="626">
        <v>0.2</v>
      </c>
      <c r="AM13" s="627"/>
      <c r="AN13" s="627"/>
      <c r="AO13" s="628"/>
      <c r="AP13" s="618" t="s">
        <v>258</v>
      </c>
      <c r="AQ13" s="619"/>
      <c r="AR13" s="619"/>
      <c r="AS13" s="619"/>
      <c r="AT13" s="619"/>
      <c r="AU13" s="619"/>
      <c r="AV13" s="619"/>
      <c r="AW13" s="619"/>
      <c r="AX13" s="619"/>
      <c r="AY13" s="619"/>
      <c r="AZ13" s="619"/>
      <c r="BA13" s="619"/>
      <c r="BB13" s="619"/>
      <c r="BC13" s="619"/>
      <c r="BD13" s="619"/>
      <c r="BE13" s="619"/>
      <c r="BF13" s="620"/>
      <c r="BG13" s="621">
        <v>4253779</v>
      </c>
      <c r="BH13" s="622"/>
      <c r="BI13" s="622"/>
      <c r="BJ13" s="622"/>
      <c r="BK13" s="622"/>
      <c r="BL13" s="622"/>
      <c r="BM13" s="622"/>
      <c r="BN13" s="623"/>
      <c r="BO13" s="624">
        <v>50</v>
      </c>
      <c r="BP13" s="624"/>
      <c r="BQ13" s="624"/>
      <c r="BR13" s="624"/>
      <c r="BS13" s="630" t="s">
        <v>243</v>
      </c>
      <c r="BT13" s="622"/>
      <c r="BU13" s="622"/>
      <c r="BV13" s="622"/>
      <c r="BW13" s="622"/>
      <c r="BX13" s="622"/>
      <c r="BY13" s="622"/>
      <c r="BZ13" s="622"/>
      <c r="CA13" s="622"/>
      <c r="CB13" s="631"/>
      <c r="CD13" s="636" t="s">
        <v>259</v>
      </c>
      <c r="CE13" s="637"/>
      <c r="CF13" s="637"/>
      <c r="CG13" s="637"/>
      <c r="CH13" s="637"/>
      <c r="CI13" s="637"/>
      <c r="CJ13" s="637"/>
      <c r="CK13" s="637"/>
      <c r="CL13" s="637"/>
      <c r="CM13" s="637"/>
      <c r="CN13" s="637"/>
      <c r="CO13" s="637"/>
      <c r="CP13" s="637"/>
      <c r="CQ13" s="638"/>
      <c r="CR13" s="621">
        <v>2363942</v>
      </c>
      <c r="CS13" s="622"/>
      <c r="CT13" s="622"/>
      <c r="CU13" s="622"/>
      <c r="CV13" s="622"/>
      <c r="CW13" s="622"/>
      <c r="CX13" s="622"/>
      <c r="CY13" s="623"/>
      <c r="CZ13" s="624">
        <v>11.6</v>
      </c>
      <c r="DA13" s="624"/>
      <c r="DB13" s="624"/>
      <c r="DC13" s="624"/>
      <c r="DD13" s="630">
        <v>1368622</v>
      </c>
      <c r="DE13" s="622"/>
      <c r="DF13" s="622"/>
      <c r="DG13" s="622"/>
      <c r="DH13" s="622"/>
      <c r="DI13" s="622"/>
      <c r="DJ13" s="622"/>
      <c r="DK13" s="622"/>
      <c r="DL13" s="622"/>
      <c r="DM13" s="622"/>
      <c r="DN13" s="622"/>
      <c r="DO13" s="622"/>
      <c r="DP13" s="623"/>
      <c r="DQ13" s="630">
        <v>1159872</v>
      </c>
      <c r="DR13" s="622"/>
      <c r="DS13" s="622"/>
      <c r="DT13" s="622"/>
      <c r="DU13" s="622"/>
      <c r="DV13" s="622"/>
      <c r="DW13" s="622"/>
      <c r="DX13" s="622"/>
      <c r="DY13" s="622"/>
      <c r="DZ13" s="622"/>
      <c r="EA13" s="622"/>
      <c r="EB13" s="622"/>
      <c r="EC13" s="631"/>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24" t="s">
        <v>237</v>
      </c>
      <c r="AA14" s="624"/>
      <c r="AB14" s="624"/>
      <c r="AC14" s="624"/>
      <c r="AD14" s="625" t="s">
        <v>243</v>
      </c>
      <c r="AE14" s="625"/>
      <c r="AF14" s="625"/>
      <c r="AG14" s="625"/>
      <c r="AH14" s="625"/>
      <c r="AI14" s="625"/>
      <c r="AJ14" s="625"/>
      <c r="AK14" s="625"/>
      <c r="AL14" s="626" t="s">
        <v>237</v>
      </c>
      <c r="AM14" s="627"/>
      <c r="AN14" s="627"/>
      <c r="AO14" s="628"/>
      <c r="AP14" s="618" t="s">
        <v>261</v>
      </c>
      <c r="AQ14" s="619"/>
      <c r="AR14" s="619"/>
      <c r="AS14" s="619"/>
      <c r="AT14" s="619"/>
      <c r="AU14" s="619"/>
      <c r="AV14" s="619"/>
      <c r="AW14" s="619"/>
      <c r="AX14" s="619"/>
      <c r="AY14" s="619"/>
      <c r="AZ14" s="619"/>
      <c r="BA14" s="619"/>
      <c r="BB14" s="619"/>
      <c r="BC14" s="619"/>
      <c r="BD14" s="619"/>
      <c r="BE14" s="619"/>
      <c r="BF14" s="620"/>
      <c r="BG14" s="621">
        <v>161024</v>
      </c>
      <c r="BH14" s="622"/>
      <c r="BI14" s="622"/>
      <c r="BJ14" s="622"/>
      <c r="BK14" s="622"/>
      <c r="BL14" s="622"/>
      <c r="BM14" s="622"/>
      <c r="BN14" s="623"/>
      <c r="BO14" s="624">
        <v>1.9</v>
      </c>
      <c r="BP14" s="624"/>
      <c r="BQ14" s="624"/>
      <c r="BR14" s="624"/>
      <c r="BS14" s="630" t="s">
        <v>243</v>
      </c>
      <c r="BT14" s="622"/>
      <c r="BU14" s="622"/>
      <c r="BV14" s="622"/>
      <c r="BW14" s="622"/>
      <c r="BX14" s="622"/>
      <c r="BY14" s="622"/>
      <c r="BZ14" s="622"/>
      <c r="CA14" s="622"/>
      <c r="CB14" s="631"/>
      <c r="CD14" s="636" t="s">
        <v>262</v>
      </c>
      <c r="CE14" s="637"/>
      <c r="CF14" s="637"/>
      <c r="CG14" s="637"/>
      <c r="CH14" s="637"/>
      <c r="CI14" s="637"/>
      <c r="CJ14" s="637"/>
      <c r="CK14" s="637"/>
      <c r="CL14" s="637"/>
      <c r="CM14" s="637"/>
      <c r="CN14" s="637"/>
      <c r="CO14" s="637"/>
      <c r="CP14" s="637"/>
      <c r="CQ14" s="638"/>
      <c r="CR14" s="621">
        <v>745861</v>
      </c>
      <c r="CS14" s="622"/>
      <c r="CT14" s="622"/>
      <c r="CU14" s="622"/>
      <c r="CV14" s="622"/>
      <c r="CW14" s="622"/>
      <c r="CX14" s="622"/>
      <c r="CY14" s="623"/>
      <c r="CZ14" s="624">
        <v>3.6</v>
      </c>
      <c r="DA14" s="624"/>
      <c r="DB14" s="624"/>
      <c r="DC14" s="624"/>
      <c r="DD14" s="630">
        <v>26826</v>
      </c>
      <c r="DE14" s="622"/>
      <c r="DF14" s="622"/>
      <c r="DG14" s="622"/>
      <c r="DH14" s="622"/>
      <c r="DI14" s="622"/>
      <c r="DJ14" s="622"/>
      <c r="DK14" s="622"/>
      <c r="DL14" s="622"/>
      <c r="DM14" s="622"/>
      <c r="DN14" s="622"/>
      <c r="DO14" s="622"/>
      <c r="DP14" s="623"/>
      <c r="DQ14" s="630">
        <v>716286</v>
      </c>
      <c r="DR14" s="622"/>
      <c r="DS14" s="622"/>
      <c r="DT14" s="622"/>
      <c r="DU14" s="622"/>
      <c r="DV14" s="622"/>
      <c r="DW14" s="622"/>
      <c r="DX14" s="622"/>
      <c r="DY14" s="622"/>
      <c r="DZ14" s="622"/>
      <c r="EA14" s="622"/>
      <c r="EB14" s="622"/>
      <c r="EC14" s="631"/>
    </row>
    <row r="15" spans="2:143" ht="11.25" customHeight="1" x14ac:dyDescent="0.2">
      <c r="B15" s="618" t="s">
        <v>263</v>
      </c>
      <c r="C15" s="619"/>
      <c r="D15" s="619"/>
      <c r="E15" s="619"/>
      <c r="F15" s="619"/>
      <c r="G15" s="619"/>
      <c r="H15" s="619"/>
      <c r="I15" s="619"/>
      <c r="J15" s="619"/>
      <c r="K15" s="619"/>
      <c r="L15" s="619"/>
      <c r="M15" s="619"/>
      <c r="N15" s="619"/>
      <c r="O15" s="619"/>
      <c r="P15" s="619"/>
      <c r="Q15" s="620"/>
      <c r="R15" s="621">
        <v>53960</v>
      </c>
      <c r="S15" s="622"/>
      <c r="T15" s="622"/>
      <c r="U15" s="622"/>
      <c r="V15" s="622"/>
      <c r="W15" s="622"/>
      <c r="X15" s="622"/>
      <c r="Y15" s="623"/>
      <c r="Z15" s="624">
        <v>0.3</v>
      </c>
      <c r="AA15" s="624"/>
      <c r="AB15" s="624"/>
      <c r="AC15" s="624"/>
      <c r="AD15" s="625">
        <v>53960</v>
      </c>
      <c r="AE15" s="625"/>
      <c r="AF15" s="625"/>
      <c r="AG15" s="625"/>
      <c r="AH15" s="625"/>
      <c r="AI15" s="625"/>
      <c r="AJ15" s="625"/>
      <c r="AK15" s="625"/>
      <c r="AL15" s="626">
        <v>0.5</v>
      </c>
      <c r="AM15" s="627"/>
      <c r="AN15" s="627"/>
      <c r="AO15" s="628"/>
      <c r="AP15" s="618" t="s">
        <v>264</v>
      </c>
      <c r="AQ15" s="619"/>
      <c r="AR15" s="619"/>
      <c r="AS15" s="619"/>
      <c r="AT15" s="619"/>
      <c r="AU15" s="619"/>
      <c r="AV15" s="619"/>
      <c r="AW15" s="619"/>
      <c r="AX15" s="619"/>
      <c r="AY15" s="619"/>
      <c r="AZ15" s="619"/>
      <c r="BA15" s="619"/>
      <c r="BB15" s="619"/>
      <c r="BC15" s="619"/>
      <c r="BD15" s="619"/>
      <c r="BE15" s="619"/>
      <c r="BF15" s="620"/>
      <c r="BG15" s="621">
        <v>380882</v>
      </c>
      <c r="BH15" s="622"/>
      <c r="BI15" s="622"/>
      <c r="BJ15" s="622"/>
      <c r="BK15" s="622"/>
      <c r="BL15" s="622"/>
      <c r="BM15" s="622"/>
      <c r="BN15" s="623"/>
      <c r="BO15" s="624">
        <v>4.5</v>
      </c>
      <c r="BP15" s="624"/>
      <c r="BQ15" s="624"/>
      <c r="BR15" s="624"/>
      <c r="BS15" s="630" t="s">
        <v>243</v>
      </c>
      <c r="BT15" s="622"/>
      <c r="BU15" s="622"/>
      <c r="BV15" s="622"/>
      <c r="BW15" s="622"/>
      <c r="BX15" s="622"/>
      <c r="BY15" s="622"/>
      <c r="BZ15" s="622"/>
      <c r="CA15" s="622"/>
      <c r="CB15" s="631"/>
      <c r="CD15" s="636" t="s">
        <v>265</v>
      </c>
      <c r="CE15" s="637"/>
      <c r="CF15" s="637"/>
      <c r="CG15" s="637"/>
      <c r="CH15" s="637"/>
      <c r="CI15" s="637"/>
      <c r="CJ15" s="637"/>
      <c r="CK15" s="637"/>
      <c r="CL15" s="637"/>
      <c r="CM15" s="637"/>
      <c r="CN15" s="637"/>
      <c r="CO15" s="637"/>
      <c r="CP15" s="637"/>
      <c r="CQ15" s="638"/>
      <c r="CR15" s="621">
        <v>2806868</v>
      </c>
      <c r="CS15" s="622"/>
      <c r="CT15" s="622"/>
      <c r="CU15" s="622"/>
      <c r="CV15" s="622"/>
      <c r="CW15" s="622"/>
      <c r="CX15" s="622"/>
      <c r="CY15" s="623"/>
      <c r="CZ15" s="624">
        <v>13.7</v>
      </c>
      <c r="DA15" s="624"/>
      <c r="DB15" s="624"/>
      <c r="DC15" s="624"/>
      <c r="DD15" s="630">
        <v>1079538</v>
      </c>
      <c r="DE15" s="622"/>
      <c r="DF15" s="622"/>
      <c r="DG15" s="622"/>
      <c r="DH15" s="622"/>
      <c r="DI15" s="622"/>
      <c r="DJ15" s="622"/>
      <c r="DK15" s="622"/>
      <c r="DL15" s="622"/>
      <c r="DM15" s="622"/>
      <c r="DN15" s="622"/>
      <c r="DO15" s="622"/>
      <c r="DP15" s="623"/>
      <c r="DQ15" s="630">
        <v>1520941</v>
      </c>
      <c r="DR15" s="622"/>
      <c r="DS15" s="622"/>
      <c r="DT15" s="622"/>
      <c r="DU15" s="622"/>
      <c r="DV15" s="622"/>
      <c r="DW15" s="622"/>
      <c r="DX15" s="622"/>
      <c r="DY15" s="622"/>
      <c r="DZ15" s="622"/>
      <c r="EA15" s="622"/>
      <c r="EB15" s="622"/>
      <c r="EC15" s="631"/>
    </row>
    <row r="16" spans="2:143" ht="11.25" customHeight="1" x14ac:dyDescent="0.2">
      <c r="B16" s="618" t="s">
        <v>266</v>
      </c>
      <c r="C16" s="619"/>
      <c r="D16" s="619"/>
      <c r="E16" s="619"/>
      <c r="F16" s="619"/>
      <c r="G16" s="619"/>
      <c r="H16" s="619"/>
      <c r="I16" s="619"/>
      <c r="J16" s="619"/>
      <c r="K16" s="619"/>
      <c r="L16" s="619"/>
      <c r="M16" s="619"/>
      <c r="N16" s="619"/>
      <c r="O16" s="619"/>
      <c r="P16" s="619"/>
      <c r="Q16" s="620"/>
      <c r="R16" s="621" t="s">
        <v>243</v>
      </c>
      <c r="S16" s="622"/>
      <c r="T16" s="622"/>
      <c r="U16" s="622"/>
      <c r="V16" s="622"/>
      <c r="W16" s="622"/>
      <c r="X16" s="622"/>
      <c r="Y16" s="623"/>
      <c r="Z16" s="624" t="s">
        <v>237</v>
      </c>
      <c r="AA16" s="624"/>
      <c r="AB16" s="624"/>
      <c r="AC16" s="624"/>
      <c r="AD16" s="625" t="s">
        <v>243</v>
      </c>
      <c r="AE16" s="625"/>
      <c r="AF16" s="625"/>
      <c r="AG16" s="625"/>
      <c r="AH16" s="625"/>
      <c r="AI16" s="625"/>
      <c r="AJ16" s="625"/>
      <c r="AK16" s="625"/>
      <c r="AL16" s="626" t="s">
        <v>243</v>
      </c>
      <c r="AM16" s="627"/>
      <c r="AN16" s="627"/>
      <c r="AO16" s="628"/>
      <c r="AP16" s="618" t="s">
        <v>267</v>
      </c>
      <c r="AQ16" s="619"/>
      <c r="AR16" s="619"/>
      <c r="AS16" s="619"/>
      <c r="AT16" s="619"/>
      <c r="AU16" s="619"/>
      <c r="AV16" s="619"/>
      <c r="AW16" s="619"/>
      <c r="AX16" s="619"/>
      <c r="AY16" s="619"/>
      <c r="AZ16" s="619"/>
      <c r="BA16" s="619"/>
      <c r="BB16" s="619"/>
      <c r="BC16" s="619"/>
      <c r="BD16" s="619"/>
      <c r="BE16" s="619"/>
      <c r="BF16" s="620"/>
      <c r="BG16" s="621">
        <v>67</v>
      </c>
      <c r="BH16" s="622"/>
      <c r="BI16" s="622"/>
      <c r="BJ16" s="622"/>
      <c r="BK16" s="622"/>
      <c r="BL16" s="622"/>
      <c r="BM16" s="622"/>
      <c r="BN16" s="623"/>
      <c r="BO16" s="624">
        <v>0</v>
      </c>
      <c r="BP16" s="624"/>
      <c r="BQ16" s="624"/>
      <c r="BR16" s="624"/>
      <c r="BS16" s="630" t="s">
        <v>243</v>
      </c>
      <c r="BT16" s="622"/>
      <c r="BU16" s="622"/>
      <c r="BV16" s="622"/>
      <c r="BW16" s="622"/>
      <c r="BX16" s="622"/>
      <c r="BY16" s="622"/>
      <c r="BZ16" s="622"/>
      <c r="CA16" s="622"/>
      <c r="CB16" s="631"/>
      <c r="CD16" s="636" t="s">
        <v>268</v>
      </c>
      <c r="CE16" s="637"/>
      <c r="CF16" s="637"/>
      <c r="CG16" s="637"/>
      <c r="CH16" s="637"/>
      <c r="CI16" s="637"/>
      <c r="CJ16" s="637"/>
      <c r="CK16" s="637"/>
      <c r="CL16" s="637"/>
      <c r="CM16" s="637"/>
      <c r="CN16" s="637"/>
      <c r="CO16" s="637"/>
      <c r="CP16" s="637"/>
      <c r="CQ16" s="638"/>
      <c r="CR16" s="621">
        <v>38206</v>
      </c>
      <c r="CS16" s="622"/>
      <c r="CT16" s="622"/>
      <c r="CU16" s="622"/>
      <c r="CV16" s="622"/>
      <c r="CW16" s="622"/>
      <c r="CX16" s="622"/>
      <c r="CY16" s="623"/>
      <c r="CZ16" s="624">
        <v>0.2</v>
      </c>
      <c r="DA16" s="624"/>
      <c r="DB16" s="624"/>
      <c r="DC16" s="624"/>
      <c r="DD16" s="630" t="s">
        <v>243</v>
      </c>
      <c r="DE16" s="622"/>
      <c r="DF16" s="622"/>
      <c r="DG16" s="622"/>
      <c r="DH16" s="622"/>
      <c r="DI16" s="622"/>
      <c r="DJ16" s="622"/>
      <c r="DK16" s="622"/>
      <c r="DL16" s="622"/>
      <c r="DM16" s="622"/>
      <c r="DN16" s="622"/>
      <c r="DO16" s="622"/>
      <c r="DP16" s="623"/>
      <c r="DQ16" s="630">
        <v>38206</v>
      </c>
      <c r="DR16" s="622"/>
      <c r="DS16" s="622"/>
      <c r="DT16" s="622"/>
      <c r="DU16" s="622"/>
      <c r="DV16" s="622"/>
      <c r="DW16" s="622"/>
      <c r="DX16" s="622"/>
      <c r="DY16" s="622"/>
      <c r="DZ16" s="622"/>
      <c r="EA16" s="622"/>
      <c r="EB16" s="622"/>
      <c r="EC16" s="631"/>
    </row>
    <row r="17" spans="2:133" ht="11.25" customHeight="1" x14ac:dyDescent="0.2">
      <c r="B17" s="618" t="s">
        <v>269</v>
      </c>
      <c r="C17" s="619"/>
      <c r="D17" s="619"/>
      <c r="E17" s="619"/>
      <c r="F17" s="619"/>
      <c r="G17" s="619"/>
      <c r="H17" s="619"/>
      <c r="I17" s="619"/>
      <c r="J17" s="619"/>
      <c r="K17" s="619"/>
      <c r="L17" s="619"/>
      <c r="M17" s="619"/>
      <c r="N17" s="619"/>
      <c r="O17" s="619"/>
      <c r="P17" s="619"/>
      <c r="Q17" s="620"/>
      <c r="R17" s="621">
        <v>49085</v>
      </c>
      <c r="S17" s="622"/>
      <c r="T17" s="622"/>
      <c r="U17" s="622"/>
      <c r="V17" s="622"/>
      <c r="W17" s="622"/>
      <c r="X17" s="622"/>
      <c r="Y17" s="623"/>
      <c r="Z17" s="624">
        <v>0.2</v>
      </c>
      <c r="AA17" s="624"/>
      <c r="AB17" s="624"/>
      <c r="AC17" s="624"/>
      <c r="AD17" s="625">
        <v>49085</v>
      </c>
      <c r="AE17" s="625"/>
      <c r="AF17" s="625"/>
      <c r="AG17" s="625"/>
      <c r="AH17" s="625"/>
      <c r="AI17" s="625"/>
      <c r="AJ17" s="625"/>
      <c r="AK17" s="625"/>
      <c r="AL17" s="626">
        <v>0.4</v>
      </c>
      <c r="AM17" s="627"/>
      <c r="AN17" s="627"/>
      <c r="AO17" s="628"/>
      <c r="AP17" s="618" t="s">
        <v>270</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24" t="s">
        <v>237</v>
      </c>
      <c r="BP17" s="624"/>
      <c r="BQ17" s="624"/>
      <c r="BR17" s="624"/>
      <c r="BS17" s="630" t="s">
        <v>243</v>
      </c>
      <c r="BT17" s="622"/>
      <c r="BU17" s="622"/>
      <c r="BV17" s="622"/>
      <c r="BW17" s="622"/>
      <c r="BX17" s="622"/>
      <c r="BY17" s="622"/>
      <c r="BZ17" s="622"/>
      <c r="CA17" s="622"/>
      <c r="CB17" s="631"/>
      <c r="CD17" s="636" t="s">
        <v>271</v>
      </c>
      <c r="CE17" s="637"/>
      <c r="CF17" s="637"/>
      <c r="CG17" s="637"/>
      <c r="CH17" s="637"/>
      <c r="CI17" s="637"/>
      <c r="CJ17" s="637"/>
      <c r="CK17" s="637"/>
      <c r="CL17" s="637"/>
      <c r="CM17" s="637"/>
      <c r="CN17" s="637"/>
      <c r="CO17" s="637"/>
      <c r="CP17" s="637"/>
      <c r="CQ17" s="638"/>
      <c r="CR17" s="621">
        <v>2397986</v>
      </c>
      <c r="CS17" s="622"/>
      <c r="CT17" s="622"/>
      <c r="CU17" s="622"/>
      <c r="CV17" s="622"/>
      <c r="CW17" s="622"/>
      <c r="CX17" s="622"/>
      <c r="CY17" s="623"/>
      <c r="CZ17" s="624">
        <v>11.7</v>
      </c>
      <c r="DA17" s="624"/>
      <c r="DB17" s="624"/>
      <c r="DC17" s="624"/>
      <c r="DD17" s="630" t="s">
        <v>237</v>
      </c>
      <c r="DE17" s="622"/>
      <c r="DF17" s="622"/>
      <c r="DG17" s="622"/>
      <c r="DH17" s="622"/>
      <c r="DI17" s="622"/>
      <c r="DJ17" s="622"/>
      <c r="DK17" s="622"/>
      <c r="DL17" s="622"/>
      <c r="DM17" s="622"/>
      <c r="DN17" s="622"/>
      <c r="DO17" s="622"/>
      <c r="DP17" s="623"/>
      <c r="DQ17" s="630">
        <v>2368241</v>
      </c>
      <c r="DR17" s="622"/>
      <c r="DS17" s="622"/>
      <c r="DT17" s="622"/>
      <c r="DU17" s="622"/>
      <c r="DV17" s="622"/>
      <c r="DW17" s="622"/>
      <c r="DX17" s="622"/>
      <c r="DY17" s="622"/>
      <c r="DZ17" s="622"/>
      <c r="EA17" s="622"/>
      <c r="EB17" s="622"/>
      <c r="EC17" s="631"/>
    </row>
    <row r="18" spans="2:133" ht="11.25" customHeight="1" x14ac:dyDescent="0.2">
      <c r="B18" s="618" t="s">
        <v>272</v>
      </c>
      <c r="C18" s="619"/>
      <c r="D18" s="619"/>
      <c r="E18" s="619"/>
      <c r="F18" s="619"/>
      <c r="G18" s="619"/>
      <c r="H18" s="619"/>
      <c r="I18" s="619"/>
      <c r="J18" s="619"/>
      <c r="K18" s="619"/>
      <c r="L18" s="619"/>
      <c r="M18" s="619"/>
      <c r="N18" s="619"/>
      <c r="O18" s="619"/>
      <c r="P18" s="619"/>
      <c r="Q18" s="620"/>
      <c r="R18" s="621">
        <v>2184524</v>
      </c>
      <c r="S18" s="622"/>
      <c r="T18" s="622"/>
      <c r="U18" s="622"/>
      <c r="V18" s="622"/>
      <c r="W18" s="622"/>
      <c r="X18" s="622"/>
      <c r="Y18" s="623"/>
      <c r="Z18" s="624">
        <v>10.5</v>
      </c>
      <c r="AA18" s="624"/>
      <c r="AB18" s="624"/>
      <c r="AC18" s="624"/>
      <c r="AD18" s="625">
        <v>1861419</v>
      </c>
      <c r="AE18" s="625"/>
      <c r="AF18" s="625"/>
      <c r="AG18" s="625"/>
      <c r="AH18" s="625"/>
      <c r="AI18" s="625"/>
      <c r="AJ18" s="625"/>
      <c r="AK18" s="625"/>
      <c r="AL18" s="626">
        <v>15.9</v>
      </c>
      <c r="AM18" s="627"/>
      <c r="AN18" s="627"/>
      <c r="AO18" s="628"/>
      <c r="AP18" s="618" t="s">
        <v>273</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24" t="s">
        <v>243</v>
      </c>
      <c r="BP18" s="624"/>
      <c r="BQ18" s="624"/>
      <c r="BR18" s="624"/>
      <c r="BS18" s="630" t="s">
        <v>243</v>
      </c>
      <c r="BT18" s="622"/>
      <c r="BU18" s="622"/>
      <c r="BV18" s="622"/>
      <c r="BW18" s="622"/>
      <c r="BX18" s="622"/>
      <c r="BY18" s="622"/>
      <c r="BZ18" s="622"/>
      <c r="CA18" s="622"/>
      <c r="CB18" s="631"/>
      <c r="CD18" s="636" t="s">
        <v>274</v>
      </c>
      <c r="CE18" s="637"/>
      <c r="CF18" s="637"/>
      <c r="CG18" s="637"/>
      <c r="CH18" s="637"/>
      <c r="CI18" s="637"/>
      <c r="CJ18" s="637"/>
      <c r="CK18" s="637"/>
      <c r="CL18" s="637"/>
      <c r="CM18" s="637"/>
      <c r="CN18" s="637"/>
      <c r="CO18" s="637"/>
      <c r="CP18" s="637"/>
      <c r="CQ18" s="638"/>
      <c r="CR18" s="621" t="s">
        <v>243</v>
      </c>
      <c r="CS18" s="622"/>
      <c r="CT18" s="622"/>
      <c r="CU18" s="622"/>
      <c r="CV18" s="622"/>
      <c r="CW18" s="622"/>
      <c r="CX18" s="622"/>
      <c r="CY18" s="623"/>
      <c r="CZ18" s="624" t="s">
        <v>243</v>
      </c>
      <c r="DA18" s="624"/>
      <c r="DB18" s="624"/>
      <c r="DC18" s="624"/>
      <c r="DD18" s="630" t="s">
        <v>243</v>
      </c>
      <c r="DE18" s="622"/>
      <c r="DF18" s="622"/>
      <c r="DG18" s="622"/>
      <c r="DH18" s="622"/>
      <c r="DI18" s="622"/>
      <c r="DJ18" s="622"/>
      <c r="DK18" s="622"/>
      <c r="DL18" s="622"/>
      <c r="DM18" s="622"/>
      <c r="DN18" s="622"/>
      <c r="DO18" s="622"/>
      <c r="DP18" s="623"/>
      <c r="DQ18" s="630" t="s">
        <v>243</v>
      </c>
      <c r="DR18" s="622"/>
      <c r="DS18" s="622"/>
      <c r="DT18" s="622"/>
      <c r="DU18" s="622"/>
      <c r="DV18" s="622"/>
      <c r="DW18" s="622"/>
      <c r="DX18" s="622"/>
      <c r="DY18" s="622"/>
      <c r="DZ18" s="622"/>
      <c r="EA18" s="622"/>
      <c r="EB18" s="622"/>
      <c r="EC18" s="631"/>
    </row>
    <row r="19" spans="2:133" ht="11.25" customHeight="1" x14ac:dyDescent="0.2">
      <c r="B19" s="618" t="s">
        <v>275</v>
      </c>
      <c r="C19" s="619"/>
      <c r="D19" s="619"/>
      <c r="E19" s="619"/>
      <c r="F19" s="619"/>
      <c r="G19" s="619"/>
      <c r="H19" s="619"/>
      <c r="I19" s="619"/>
      <c r="J19" s="619"/>
      <c r="K19" s="619"/>
      <c r="L19" s="619"/>
      <c r="M19" s="619"/>
      <c r="N19" s="619"/>
      <c r="O19" s="619"/>
      <c r="P19" s="619"/>
      <c r="Q19" s="620"/>
      <c r="R19" s="621">
        <v>1861419</v>
      </c>
      <c r="S19" s="622"/>
      <c r="T19" s="622"/>
      <c r="U19" s="622"/>
      <c r="V19" s="622"/>
      <c r="W19" s="622"/>
      <c r="X19" s="622"/>
      <c r="Y19" s="623"/>
      <c r="Z19" s="624">
        <v>9</v>
      </c>
      <c r="AA19" s="624"/>
      <c r="AB19" s="624"/>
      <c r="AC19" s="624"/>
      <c r="AD19" s="625">
        <v>1861419</v>
      </c>
      <c r="AE19" s="625"/>
      <c r="AF19" s="625"/>
      <c r="AG19" s="625"/>
      <c r="AH19" s="625"/>
      <c r="AI19" s="625"/>
      <c r="AJ19" s="625"/>
      <c r="AK19" s="625"/>
      <c r="AL19" s="626">
        <v>15.9</v>
      </c>
      <c r="AM19" s="627"/>
      <c r="AN19" s="627"/>
      <c r="AO19" s="628"/>
      <c r="AP19" s="618" t="s">
        <v>276</v>
      </c>
      <c r="AQ19" s="619"/>
      <c r="AR19" s="619"/>
      <c r="AS19" s="619"/>
      <c r="AT19" s="619"/>
      <c r="AU19" s="619"/>
      <c r="AV19" s="619"/>
      <c r="AW19" s="619"/>
      <c r="AX19" s="619"/>
      <c r="AY19" s="619"/>
      <c r="AZ19" s="619"/>
      <c r="BA19" s="619"/>
      <c r="BB19" s="619"/>
      <c r="BC19" s="619"/>
      <c r="BD19" s="619"/>
      <c r="BE19" s="619"/>
      <c r="BF19" s="620"/>
      <c r="BG19" s="621" t="s">
        <v>184</v>
      </c>
      <c r="BH19" s="622"/>
      <c r="BI19" s="622"/>
      <c r="BJ19" s="622"/>
      <c r="BK19" s="622"/>
      <c r="BL19" s="622"/>
      <c r="BM19" s="622"/>
      <c r="BN19" s="623"/>
      <c r="BO19" s="624" t="s">
        <v>184</v>
      </c>
      <c r="BP19" s="624"/>
      <c r="BQ19" s="624"/>
      <c r="BR19" s="624"/>
      <c r="BS19" s="630" t="s">
        <v>237</v>
      </c>
      <c r="BT19" s="622"/>
      <c r="BU19" s="622"/>
      <c r="BV19" s="622"/>
      <c r="BW19" s="622"/>
      <c r="BX19" s="622"/>
      <c r="BY19" s="622"/>
      <c r="BZ19" s="622"/>
      <c r="CA19" s="622"/>
      <c r="CB19" s="631"/>
      <c r="CD19" s="636" t="s">
        <v>277</v>
      </c>
      <c r="CE19" s="637"/>
      <c r="CF19" s="637"/>
      <c r="CG19" s="637"/>
      <c r="CH19" s="637"/>
      <c r="CI19" s="637"/>
      <c r="CJ19" s="637"/>
      <c r="CK19" s="637"/>
      <c r="CL19" s="637"/>
      <c r="CM19" s="637"/>
      <c r="CN19" s="637"/>
      <c r="CO19" s="637"/>
      <c r="CP19" s="637"/>
      <c r="CQ19" s="638"/>
      <c r="CR19" s="621" t="s">
        <v>237</v>
      </c>
      <c r="CS19" s="622"/>
      <c r="CT19" s="622"/>
      <c r="CU19" s="622"/>
      <c r="CV19" s="622"/>
      <c r="CW19" s="622"/>
      <c r="CX19" s="622"/>
      <c r="CY19" s="623"/>
      <c r="CZ19" s="624" t="s">
        <v>243</v>
      </c>
      <c r="DA19" s="624"/>
      <c r="DB19" s="624"/>
      <c r="DC19" s="624"/>
      <c r="DD19" s="630" t="s">
        <v>237</v>
      </c>
      <c r="DE19" s="622"/>
      <c r="DF19" s="622"/>
      <c r="DG19" s="622"/>
      <c r="DH19" s="622"/>
      <c r="DI19" s="622"/>
      <c r="DJ19" s="622"/>
      <c r="DK19" s="622"/>
      <c r="DL19" s="622"/>
      <c r="DM19" s="622"/>
      <c r="DN19" s="622"/>
      <c r="DO19" s="622"/>
      <c r="DP19" s="623"/>
      <c r="DQ19" s="630" t="s">
        <v>237</v>
      </c>
      <c r="DR19" s="622"/>
      <c r="DS19" s="622"/>
      <c r="DT19" s="622"/>
      <c r="DU19" s="622"/>
      <c r="DV19" s="622"/>
      <c r="DW19" s="622"/>
      <c r="DX19" s="622"/>
      <c r="DY19" s="622"/>
      <c r="DZ19" s="622"/>
      <c r="EA19" s="622"/>
      <c r="EB19" s="622"/>
      <c r="EC19" s="631"/>
    </row>
    <row r="20" spans="2:133" ht="11.25" customHeight="1" x14ac:dyDescent="0.2">
      <c r="B20" s="618" t="s">
        <v>278</v>
      </c>
      <c r="C20" s="619"/>
      <c r="D20" s="619"/>
      <c r="E20" s="619"/>
      <c r="F20" s="619"/>
      <c r="G20" s="619"/>
      <c r="H20" s="619"/>
      <c r="I20" s="619"/>
      <c r="J20" s="619"/>
      <c r="K20" s="619"/>
      <c r="L20" s="619"/>
      <c r="M20" s="619"/>
      <c r="N20" s="619"/>
      <c r="O20" s="619"/>
      <c r="P20" s="619"/>
      <c r="Q20" s="620"/>
      <c r="R20" s="621">
        <v>323105</v>
      </c>
      <c r="S20" s="622"/>
      <c r="T20" s="622"/>
      <c r="U20" s="622"/>
      <c r="V20" s="622"/>
      <c r="W20" s="622"/>
      <c r="X20" s="622"/>
      <c r="Y20" s="623"/>
      <c r="Z20" s="624">
        <v>1.6</v>
      </c>
      <c r="AA20" s="624"/>
      <c r="AB20" s="624"/>
      <c r="AC20" s="624"/>
      <c r="AD20" s="625" t="s">
        <v>184</v>
      </c>
      <c r="AE20" s="625"/>
      <c r="AF20" s="625"/>
      <c r="AG20" s="625"/>
      <c r="AH20" s="625"/>
      <c r="AI20" s="625"/>
      <c r="AJ20" s="625"/>
      <c r="AK20" s="625"/>
      <c r="AL20" s="626" t="s">
        <v>237</v>
      </c>
      <c r="AM20" s="627"/>
      <c r="AN20" s="627"/>
      <c r="AO20" s="628"/>
      <c r="AP20" s="618" t="s">
        <v>279</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24" t="s">
        <v>237</v>
      </c>
      <c r="BP20" s="624"/>
      <c r="BQ20" s="624"/>
      <c r="BR20" s="624"/>
      <c r="BS20" s="630" t="s">
        <v>243</v>
      </c>
      <c r="BT20" s="622"/>
      <c r="BU20" s="622"/>
      <c r="BV20" s="622"/>
      <c r="BW20" s="622"/>
      <c r="BX20" s="622"/>
      <c r="BY20" s="622"/>
      <c r="BZ20" s="622"/>
      <c r="CA20" s="622"/>
      <c r="CB20" s="631"/>
      <c r="CD20" s="636" t="s">
        <v>280</v>
      </c>
      <c r="CE20" s="637"/>
      <c r="CF20" s="637"/>
      <c r="CG20" s="637"/>
      <c r="CH20" s="637"/>
      <c r="CI20" s="637"/>
      <c r="CJ20" s="637"/>
      <c r="CK20" s="637"/>
      <c r="CL20" s="637"/>
      <c r="CM20" s="637"/>
      <c r="CN20" s="637"/>
      <c r="CO20" s="637"/>
      <c r="CP20" s="637"/>
      <c r="CQ20" s="638"/>
      <c r="CR20" s="621">
        <v>20455385</v>
      </c>
      <c r="CS20" s="622"/>
      <c r="CT20" s="622"/>
      <c r="CU20" s="622"/>
      <c r="CV20" s="622"/>
      <c r="CW20" s="622"/>
      <c r="CX20" s="622"/>
      <c r="CY20" s="623"/>
      <c r="CZ20" s="624">
        <v>100</v>
      </c>
      <c r="DA20" s="624"/>
      <c r="DB20" s="624"/>
      <c r="DC20" s="624"/>
      <c r="DD20" s="630">
        <v>3094909</v>
      </c>
      <c r="DE20" s="622"/>
      <c r="DF20" s="622"/>
      <c r="DG20" s="622"/>
      <c r="DH20" s="622"/>
      <c r="DI20" s="622"/>
      <c r="DJ20" s="622"/>
      <c r="DK20" s="622"/>
      <c r="DL20" s="622"/>
      <c r="DM20" s="622"/>
      <c r="DN20" s="622"/>
      <c r="DO20" s="622"/>
      <c r="DP20" s="623"/>
      <c r="DQ20" s="630">
        <v>13540898</v>
      </c>
      <c r="DR20" s="622"/>
      <c r="DS20" s="622"/>
      <c r="DT20" s="622"/>
      <c r="DU20" s="622"/>
      <c r="DV20" s="622"/>
      <c r="DW20" s="622"/>
      <c r="DX20" s="622"/>
      <c r="DY20" s="622"/>
      <c r="DZ20" s="622"/>
      <c r="EA20" s="622"/>
      <c r="EB20" s="622"/>
      <c r="EC20" s="631"/>
    </row>
    <row r="21" spans="2:133" ht="11.25" customHeight="1" x14ac:dyDescent="0.2">
      <c r="B21" s="618" t="s">
        <v>281</v>
      </c>
      <c r="C21" s="619"/>
      <c r="D21" s="619"/>
      <c r="E21" s="619"/>
      <c r="F21" s="619"/>
      <c r="G21" s="619"/>
      <c r="H21" s="619"/>
      <c r="I21" s="619"/>
      <c r="J21" s="619"/>
      <c r="K21" s="619"/>
      <c r="L21" s="619"/>
      <c r="M21" s="619"/>
      <c r="N21" s="619"/>
      <c r="O21" s="619"/>
      <c r="P21" s="619"/>
      <c r="Q21" s="620"/>
      <c r="R21" s="621" t="s">
        <v>243</v>
      </c>
      <c r="S21" s="622"/>
      <c r="T21" s="622"/>
      <c r="U21" s="622"/>
      <c r="V21" s="622"/>
      <c r="W21" s="622"/>
      <c r="X21" s="622"/>
      <c r="Y21" s="623"/>
      <c r="Z21" s="624" t="s">
        <v>237</v>
      </c>
      <c r="AA21" s="624"/>
      <c r="AB21" s="624"/>
      <c r="AC21" s="624"/>
      <c r="AD21" s="625" t="s">
        <v>184</v>
      </c>
      <c r="AE21" s="625"/>
      <c r="AF21" s="625"/>
      <c r="AG21" s="625"/>
      <c r="AH21" s="625"/>
      <c r="AI21" s="625"/>
      <c r="AJ21" s="625"/>
      <c r="AK21" s="625"/>
      <c r="AL21" s="626" t="s">
        <v>237</v>
      </c>
      <c r="AM21" s="627"/>
      <c r="AN21" s="627"/>
      <c r="AO21" s="628"/>
      <c r="AP21" s="639" t="s">
        <v>282</v>
      </c>
      <c r="AQ21" s="640"/>
      <c r="AR21" s="640"/>
      <c r="AS21" s="640"/>
      <c r="AT21" s="640"/>
      <c r="AU21" s="640"/>
      <c r="AV21" s="640"/>
      <c r="AW21" s="640"/>
      <c r="AX21" s="640"/>
      <c r="AY21" s="640"/>
      <c r="AZ21" s="640"/>
      <c r="BA21" s="640"/>
      <c r="BB21" s="640"/>
      <c r="BC21" s="640"/>
      <c r="BD21" s="640"/>
      <c r="BE21" s="640"/>
      <c r="BF21" s="641"/>
      <c r="BG21" s="621" t="s">
        <v>237</v>
      </c>
      <c r="BH21" s="622"/>
      <c r="BI21" s="622"/>
      <c r="BJ21" s="622"/>
      <c r="BK21" s="622"/>
      <c r="BL21" s="622"/>
      <c r="BM21" s="622"/>
      <c r="BN21" s="623"/>
      <c r="BO21" s="624" t="s">
        <v>243</v>
      </c>
      <c r="BP21" s="624"/>
      <c r="BQ21" s="624"/>
      <c r="BR21" s="624"/>
      <c r="BS21" s="630" t="s">
        <v>243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18" t="s">
        <v>283</v>
      </c>
      <c r="C22" s="619"/>
      <c r="D22" s="619"/>
      <c r="E22" s="619"/>
      <c r="F22" s="619"/>
      <c r="G22" s="619"/>
      <c r="H22" s="619"/>
      <c r="I22" s="619"/>
      <c r="J22" s="619"/>
      <c r="K22" s="619"/>
      <c r="L22" s="619"/>
      <c r="M22" s="619"/>
      <c r="N22" s="619"/>
      <c r="O22" s="619"/>
      <c r="P22" s="619"/>
      <c r="Q22" s="620"/>
      <c r="R22" s="621">
        <v>11971714</v>
      </c>
      <c r="S22" s="622"/>
      <c r="T22" s="622"/>
      <c r="U22" s="622"/>
      <c r="V22" s="622"/>
      <c r="W22" s="622"/>
      <c r="X22" s="622"/>
      <c r="Y22" s="623"/>
      <c r="Z22" s="624">
        <v>57.6</v>
      </c>
      <c r="AA22" s="624"/>
      <c r="AB22" s="624"/>
      <c r="AC22" s="624"/>
      <c r="AD22" s="625">
        <v>11648609</v>
      </c>
      <c r="AE22" s="625"/>
      <c r="AF22" s="625"/>
      <c r="AG22" s="625"/>
      <c r="AH22" s="625"/>
      <c r="AI22" s="625"/>
      <c r="AJ22" s="625"/>
      <c r="AK22" s="625"/>
      <c r="AL22" s="626">
        <v>99.7</v>
      </c>
      <c r="AM22" s="627"/>
      <c r="AN22" s="627"/>
      <c r="AO22" s="628"/>
      <c r="AP22" s="639" t="s">
        <v>284</v>
      </c>
      <c r="AQ22" s="640"/>
      <c r="AR22" s="640"/>
      <c r="AS22" s="640"/>
      <c r="AT22" s="640"/>
      <c r="AU22" s="640"/>
      <c r="AV22" s="640"/>
      <c r="AW22" s="640"/>
      <c r="AX22" s="640"/>
      <c r="AY22" s="640"/>
      <c r="AZ22" s="640"/>
      <c r="BA22" s="640"/>
      <c r="BB22" s="640"/>
      <c r="BC22" s="640"/>
      <c r="BD22" s="640"/>
      <c r="BE22" s="640"/>
      <c r="BF22" s="641"/>
      <c r="BG22" s="621" t="s">
        <v>237</v>
      </c>
      <c r="BH22" s="622"/>
      <c r="BI22" s="622"/>
      <c r="BJ22" s="622"/>
      <c r="BK22" s="622"/>
      <c r="BL22" s="622"/>
      <c r="BM22" s="622"/>
      <c r="BN22" s="623"/>
      <c r="BO22" s="624" t="s">
        <v>237</v>
      </c>
      <c r="BP22" s="624"/>
      <c r="BQ22" s="624"/>
      <c r="BR22" s="624"/>
      <c r="BS22" s="630" t="s">
        <v>243</v>
      </c>
      <c r="BT22" s="622"/>
      <c r="BU22" s="622"/>
      <c r="BV22" s="622"/>
      <c r="BW22" s="622"/>
      <c r="BX22" s="622"/>
      <c r="BY22" s="622"/>
      <c r="BZ22" s="622"/>
      <c r="CA22" s="622"/>
      <c r="CB22" s="631"/>
      <c r="CD22" s="603" t="s">
        <v>285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286</v>
      </c>
      <c r="C23" s="619"/>
      <c r="D23" s="619"/>
      <c r="E23" s="619"/>
      <c r="F23" s="619"/>
      <c r="G23" s="619"/>
      <c r="H23" s="619"/>
      <c r="I23" s="619"/>
      <c r="J23" s="619"/>
      <c r="K23" s="619"/>
      <c r="L23" s="619"/>
      <c r="M23" s="619"/>
      <c r="N23" s="619"/>
      <c r="O23" s="619"/>
      <c r="P23" s="619"/>
      <c r="Q23" s="620"/>
      <c r="R23" s="621">
        <v>7599</v>
      </c>
      <c r="S23" s="622"/>
      <c r="T23" s="622"/>
      <c r="U23" s="622"/>
      <c r="V23" s="622"/>
      <c r="W23" s="622"/>
      <c r="X23" s="622"/>
      <c r="Y23" s="623"/>
      <c r="Z23" s="624">
        <v>0</v>
      </c>
      <c r="AA23" s="624"/>
      <c r="AB23" s="624"/>
      <c r="AC23" s="624"/>
      <c r="AD23" s="625">
        <v>7599</v>
      </c>
      <c r="AE23" s="625"/>
      <c r="AF23" s="625"/>
      <c r="AG23" s="625"/>
      <c r="AH23" s="625"/>
      <c r="AI23" s="625"/>
      <c r="AJ23" s="625"/>
      <c r="AK23" s="625"/>
      <c r="AL23" s="626">
        <v>0.1</v>
      </c>
      <c r="AM23" s="627"/>
      <c r="AN23" s="627"/>
      <c r="AO23" s="628"/>
      <c r="AP23" s="639" t="s">
        <v>287</v>
      </c>
      <c r="AQ23" s="640"/>
      <c r="AR23" s="640"/>
      <c r="AS23" s="640"/>
      <c r="AT23" s="640"/>
      <c r="AU23" s="640"/>
      <c r="AV23" s="640"/>
      <c r="AW23" s="640"/>
      <c r="AX23" s="640"/>
      <c r="AY23" s="640"/>
      <c r="AZ23" s="640"/>
      <c r="BA23" s="640"/>
      <c r="BB23" s="640"/>
      <c r="BC23" s="640"/>
      <c r="BD23" s="640"/>
      <c r="BE23" s="640"/>
      <c r="BF23" s="641"/>
      <c r="BG23" s="621" t="s">
        <v>237</v>
      </c>
      <c r="BH23" s="622"/>
      <c r="BI23" s="622"/>
      <c r="BJ23" s="622"/>
      <c r="BK23" s="622"/>
      <c r="BL23" s="622"/>
      <c r="BM23" s="622"/>
      <c r="BN23" s="623"/>
      <c r="BO23" s="624" t="s">
        <v>243</v>
      </c>
      <c r="BP23" s="624"/>
      <c r="BQ23" s="624"/>
      <c r="BR23" s="624"/>
      <c r="BS23" s="630" t="s">
        <v>243</v>
      </c>
      <c r="BT23" s="622"/>
      <c r="BU23" s="622"/>
      <c r="BV23" s="622"/>
      <c r="BW23" s="622"/>
      <c r="BX23" s="622"/>
      <c r="BY23" s="622"/>
      <c r="BZ23" s="622"/>
      <c r="CA23" s="622"/>
      <c r="CB23" s="631"/>
      <c r="CD23" s="603" t="s">
        <v>225</v>
      </c>
      <c r="CE23" s="604"/>
      <c r="CF23" s="604"/>
      <c r="CG23" s="604"/>
      <c r="CH23" s="604"/>
      <c r="CI23" s="604"/>
      <c r="CJ23" s="604"/>
      <c r="CK23" s="604"/>
      <c r="CL23" s="604"/>
      <c r="CM23" s="604"/>
      <c r="CN23" s="604"/>
      <c r="CO23" s="604"/>
      <c r="CP23" s="604"/>
      <c r="CQ23" s="605"/>
      <c r="CR23" s="603" t="s">
        <v>288</v>
      </c>
      <c r="CS23" s="604"/>
      <c r="CT23" s="604"/>
      <c r="CU23" s="604"/>
      <c r="CV23" s="604"/>
      <c r="CW23" s="604"/>
      <c r="CX23" s="604"/>
      <c r="CY23" s="605"/>
      <c r="CZ23" s="603" t="s">
        <v>289</v>
      </c>
      <c r="DA23" s="604"/>
      <c r="DB23" s="604"/>
      <c r="DC23" s="605"/>
      <c r="DD23" s="603" t="s">
        <v>290</v>
      </c>
      <c r="DE23" s="604"/>
      <c r="DF23" s="604"/>
      <c r="DG23" s="604"/>
      <c r="DH23" s="604"/>
      <c r="DI23" s="604"/>
      <c r="DJ23" s="604"/>
      <c r="DK23" s="605"/>
      <c r="DL23" s="651" t="s">
        <v>291</v>
      </c>
      <c r="DM23" s="652"/>
      <c r="DN23" s="652"/>
      <c r="DO23" s="652"/>
      <c r="DP23" s="652"/>
      <c r="DQ23" s="652"/>
      <c r="DR23" s="652"/>
      <c r="DS23" s="652"/>
      <c r="DT23" s="652"/>
      <c r="DU23" s="652"/>
      <c r="DV23" s="653"/>
      <c r="DW23" s="603" t="s">
        <v>292</v>
      </c>
      <c r="DX23" s="604"/>
      <c r="DY23" s="604"/>
      <c r="DZ23" s="604"/>
      <c r="EA23" s="604"/>
      <c r="EB23" s="604"/>
      <c r="EC23" s="605"/>
    </row>
    <row r="24" spans="2:133" ht="11.25" customHeight="1" x14ac:dyDescent="0.2">
      <c r="B24" s="618" t="s">
        <v>293</v>
      </c>
      <c r="C24" s="619"/>
      <c r="D24" s="619"/>
      <c r="E24" s="619"/>
      <c r="F24" s="619"/>
      <c r="G24" s="619"/>
      <c r="H24" s="619"/>
      <c r="I24" s="619"/>
      <c r="J24" s="619"/>
      <c r="K24" s="619"/>
      <c r="L24" s="619"/>
      <c r="M24" s="619"/>
      <c r="N24" s="619"/>
      <c r="O24" s="619"/>
      <c r="P24" s="619"/>
      <c r="Q24" s="620"/>
      <c r="R24" s="621">
        <v>351554</v>
      </c>
      <c r="S24" s="622"/>
      <c r="T24" s="622"/>
      <c r="U24" s="622"/>
      <c r="V24" s="622"/>
      <c r="W24" s="622"/>
      <c r="X24" s="622"/>
      <c r="Y24" s="623"/>
      <c r="Z24" s="624">
        <v>1.7</v>
      </c>
      <c r="AA24" s="624"/>
      <c r="AB24" s="624"/>
      <c r="AC24" s="624"/>
      <c r="AD24" s="625" t="s">
        <v>237</v>
      </c>
      <c r="AE24" s="625"/>
      <c r="AF24" s="625"/>
      <c r="AG24" s="625"/>
      <c r="AH24" s="625"/>
      <c r="AI24" s="625"/>
      <c r="AJ24" s="625"/>
      <c r="AK24" s="625"/>
      <c r="AL24" s="626" t="s">
        <v>237</v>
      </c>
      <c r="AM24" s="627"/>
      <c r="AN24" s="627"/>
      <c r="AO24" s="628"/>
      <c r="AP24" s="639" t="s">
        <v>294</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184</v>
      </c>
      <c r="BP24" s="624"/>
      <c r="BQ24" s="624"/>
      <c r="BR24" s="624"/>
      <c r="BS24" s="630" t="s">
        <v>243</v>
      </c>
      <c r="BT24" s="622"/>
      <c r="BU24" s="622"/>
      <c r="BV24" s="622"/>
      <c r="BW24" s="622"/>
      <c r="BX24" s="622"/>
      <c r="BY24" s="622"/>
      <c r="BZ24" s="622"/>
      <c r="CA24" s="622"/>
      <c r="CB24" s="631"/>
      <c r="CD24" s="632" t="s">
        <v>295</v>
      </c>
      <c r="CE24" s="633"/>
      <c r="CF24" s="633"/>
      <c r="CG24" s="633"/>
      <c r="CH24" s="633"/>
      <c r="CI24" s="633"/>
      <c r="CJ24" s="633"/>
      <c r="CK24" s="633"/>
      <c r="CL24" s="633"/>
      <c r="CM24" s="633"/>
      <c r="CN24" s="633"/>
      <c r="CO24" s="633"/>
      <c r="CP24" s="633"/>
      <c r="CQ24" s="634"/>
      <c r="CR24" s="610">
        <v>9408168</v>
      </c>
      <c r="CS24" s="611"/>
      <c r="CT24" s="611"/>
      <c r="CU24" s="611"/>
      <c r="CV24" s="611"/>
      <c r="CW24" s="611"/>
      <c r="CX24" s="611"/>
      <c r="CY24" s="612"/>
      <c r="CZ24" s="615">
        <v>46</v>
      </c>
      <c r="DA24" s="616"/>
      <c r="DB24" s="616"/>
      <c r="DC24" s="635"/>
      <c r="DD24" s="654">
        <v>6180275</v>
      </c>
      <c r="DE24" s="611"/>
      <c r="DF24" s="611"/>
      <c r="DG24" s="611"/>
      <c r="DH24" s="611"/>
      <c r="DI24" s="611"/>
      <c r="DJ24" s="611"/>
      <c r="DK24" s="612"/>
      <c r="DL24" s="654">
        <v>6149151</v>
      </c>
      <c r="DM24" s="611"/>
      <c r="DN24" s="611"/>
      <c r="DO24" s="611"/>
      <c r="DP24" s="611"/>
      <c r="DQ24" s="611"/>
      <c r="DR24" s="611"/>
      <c r="DS24" s="611"/>
      <c r="DT24" s="611"/>
      <c r="DU24" s="611"/>
      <c r="DV24" s="612"/>
      <c r="DW24" s="615">
        <v>48.6</v>
      </c>
      <c r="DX24" s="616"/>
      <c r="DY24" s="616"/>
      <c r="DZ24" s="616"/>
      <c r="EA24" s="616"/>
      <c r="EB24" s="616"/>
      <c r="EC24" s="617"/>
    </row>
    <row r="25" spans="2:133" ht="11.25" customHeight="1" x14ac:dyDescent="0.2">
      <c r="B25" s="618" t="s">
        <v>296</v>
      </c>
      <c r="C25" s="619"/>
      <c r="D25" s="619"/>
      <c r="E25" s="619"/>
      <c r="F25" s="619"/>
      <c r="G25" s="619"/>
      <c r="H25" s="619"/>
      <c r="I25" s="619"/>
      <c r="J25" s="619"/>
      <c r="K25" s="619"/>
      <c r="L25" s="619"/>
      <c r="M25" s="619"/>
      <c r="N25" s="619"/>
      <c r="O25" s="619"/>
      <c r="P25" s="619"/>
      <c r="Q25" s="620"/>
      <c r="R25" s="621">
        <v>429480</v>
      </c>
      <c r="S25" s="622"/>
      <c r="T25" s="622"/>
      <c r="U25" s="622"/>
      <c r="V25" s="622"/>
      <c r="W25" s="622"/>
      <c r="X25" s="622"/>
      <c r="Y25" s="623"/>
      <c r="Z25" s="624">
        <v>2.1</v>
      </c>
      <c r="AA25" s="624"/>
      <c r="AB25" s="624"/>
      <c r="AC25" s="624"/>
      <c r="AD25" s="625">
        <v>22385</v>
      </c>
      <c r="AE25" s="625"/>
      <c r="AF25" s="625"/>
      <c r="AG25" s="625"/>
      <c r="AH25" s="625"/>
      <c r="AI25" s="625"/>
      <c r="AJ25" s="625"/>
      <c r="AK25" s="625"/>
      <c r="AL25" s="626">
        <v>0.2</v>
      </c>
      <c r="AM25" s="627"/>
      <c r="AN25" s="627"/>
      <c r="AO25" s="628"/>
      <c r="AP25" s="639" t="s">
        <v>297</v>
      </c>
      <c r="AQ25" s="640"/>
      <c r="AR25" s="640"/>
      <c r="AS25" s="640"/>
      <c r="AT25" s="640"/>
      <c r="AU25" s="640"/>
      <c r="AV25" s="640"/>
      <c r="AW25" s="640"/>
      <c r="AX25" s="640"/>
      <c r="AY25" s="640"/>
      <c r="AZ25" s="640"/>
      <c r="BA25" s="640"/>
      <c r="BB25" s="640"/>
      <c r="BC25" s="640"/>
      <c r="BD25" s="640"/>
      <c r="BE25" s="640"/>
      <c r="BF25" s="641"/>
      <c r="BG25" s="621" t="s">
        <v>243</v>
      </c>
      <c r="BH25" s="622"/>
      <c r="BI25" s="622"/>
      <c r="BJ25" s="622"/>
      <c r="BK25" s="622"/>
      <c r="BL25" s="622"/>
      <c r="BM25" s="622"/>
      <c r="BN25" s="623"/>
      <c r="BO25" s="624" t="s">
        <v>243</v>
      </c>
      <c r="BP25" s="624"/>
      <c r="BQ25" s="624"/>
      <c r="BR25" s="624"/>
      <c r="BS25" s="630" t="s">
        <v>243</v>
      </c>
      <c r="BT25" s="622"/>
      <c r="BU25" s="622"/>
      <c r="BV25" s="622"/>
      <c r="BW25" s="622"/>
      <c r="BX25" s="622"/>
      <c r="BY25" s="622"/>
      <c r="BZ25" s="622"/>
      <c r="CA25" s="622"/>
      <c r="CB25" s="631"/>
      <c r="CD25" s="636" t="s">
        <v>298</v>
      </c>
      <c r="CE25" s="637"/>
      <c r="CF25" s="637"/>
      <c r="CG25" s="637"/>
      <c r="CH25" s="637"/>
      <c r="CI25" s="637"/>
      <c r="CJ25" s="637"/>
      <c r="CK25" s="637"/>
      <c r="CL25" s="637"/>
      <c r="CM25" s="637"/>
      <c r="CN25" s="637"/>
      <c r="CO25" s="637"/>
      <c r="CP25" s="637"/>
      <c r="CQ25" s="638"/>
      <c r="CR25" s="621">
        <v>3073955</v>
      </c>
      <c r="CS25" s="657"/>
      <c r="CT25" s="657"/>
      <c r="CU25" s="657"/>
      <c r="CV25" s="657"/>
      <c r="CW25" s="657"/>
      <c r="CX25" s="657"/>
      <c r="CY25" s="658"/>
      <c r="CZ25" s="626">
        <v>15</v>
      </c>
      <c r="DA25" s="655"/>
      <c r="DB25" s="655"/>
      <c r="DC25" s="659"/>
      <c r="DD25" s="630">
        <v>2639748</v>
      </c>
      <c r="DE25" s="657"/>
      <c r="DF25" s="657"/>
      <c r="DG25" s="657"/>
      <c r="DH25" s="657"/>
      <c r="DI25" s="657"/>
      <c r="DJ25" s="657"/>
      <c r="DK25" s="658"/>
      <c r="DL25" s="630">
        <v>2629630</v>
      </c>
      <c r="DM25" s="657"/>
      <c r="DN25" s="657"/>
      <c r="DO25" s="657"/>
      <c r="DP25" s="657"/>
      <c r="DQ25" s="657"/>
      <c r="DR25" s="657"/>
      <c r="DS25" s="657"/>
      <c r="DT25" s="657"/>
      <c r="DU25" s="657"/>
      <c r="DV25" s="658"/>
      <c r="DW25" s="626">
        <v>20.8</v>
      </c>
      <c r="DX25" s="655"/>
      <c r="DY25" s="655"/>
      <c r="DZ25" s="655"/>
      <c r="EA25" s="655"/>
      <c r="EB25" s="655"/>
      <c r="EC25" s="656"/>
    </row>
    <row r="26" spans="2:133" ht="11.25" customHeight="1" x14ac:dyDescent="0.2">
      <c r="B26" s="618" t="s">
        <v>299</v>
      </c>
      <c r="C26" s="619"/>
      <c r="D26" s="619"/>
      <c r="E26" s="619"/>
      <c r="F26" s="619"/>
      <c r="G26" s="619"/>
      <c r="H26" s="619"/>
      <c r="I26" s="619"/>
      <c r="J26" s="619"/>
      <c r="K26" s="619"/>
      <c r="L26" s="619"/>
      <c r="M26" s="619"/>
      <c r="N26" s="619"/>
      <c r="O26" s="619"/>
      <c r="P26" s="619"/>
      <c r="Q26" s="620"/>
      <c r="R26" s="621">
        <v>107059</v>
      </c>
      <c r="S26" s="622"/>
      <c r="T26" s="622"/>
      <c r="U26" s="622"/>
      <c r="V26" s="622"/>
      <c r="W26" s="622"/>
      <c r="X26" s="622"/>
      <c r="Y26" s="623"/>
      <c r="Z26" s="624">
        <v>0.5</v>
      </c>
      <c r="AA26" s="624"/>
      <c r="AB26" s="624"/>
      <c r="AC26" s="624"/>
      <c r="AD26" s="625" t="s">
        <v>243</v>
      </c>
      <c r="AE26" s="625"/>
      <c r="AF26" s="625"/>
      <c r="AG26" s="625"/>
      <c r="AH26" s="625"/>
      <c r="AI26" s="625"/>
      <c r="AJ26" s="625"/>
      <c r="AK26" s="625"/>
      <c r="AL26" s="626" t="s">
        <v>237</v>
      </c>
      <c r="AM26" s="627"/>
      <c r="AN26" s="627"/>
      <c r="AO26" s="628"/>
      <c r="AP26" s="639" t="s">
        <v>300</v>
      </c>
      <c r="AQ26" s="660"/>
      <c r="AR26" s="660"/>
      <c r="AS26" s="660"/>
      <c r="AT26" s="660"/>
      <c r="AU26" s="660"/>
      <c r="AV26" s="660"/>
      <c r="AW26" s="660"/>
      <c r="AX26" s="660"/>
      <c r="AY26" s="660"/>
      <c r="AZ26" s="660"/>
      <c r="BA26" s="660"/>
      <c r="BB26" s="660"/>
      <c r="BC26" s="660"/>
      <c r="BD26" s="660"/>
      <c r="BE26" s="660"/>
      <c r="BF26" s="641"/>
      <c r="BG26" s="621" t="s">
        <v>243</v>
      </c>
      <c r="BH26" s="622"/>
      <c r="BI26" s="622"/>
      <c r="BJ26" s="622"/>
      <c r="BK26" s="622"/>
      <c r="BL26" s="622"/>
      <c r="BM26" s="622"/>
      <c r="BN26" s="623"/>
      <c r="BO26" s="624" t="s">
        <v>184</v>
      </c>
      <c r="BP26" s="624"/>
      <c r="BQ26" s="624"/>
      <c r="BR26" s="624"/>
      <c r="BS26" s="630" t="s">
        <v>243</v>
      </c>
      <c r="BT26" s="622"/>
      <c r="BU26" s="622"/>
      <c r="BV26" s="622"/>
      <c r="BW26" s="622"/>
      <c r="BX26" s="622"/>
      <c r="BY26" s="622"/>
      <c r="BZ26" s="622"/>
      <c r="CA26" s="622"/>
      <c r="CB26" s="631"/>
      <c r="CD26" s="636" t="s">
        <v>301</v>
      </c>
      <c r="CE26" s="637"/>
      <c r="CF26" s="637"/>
      <c r="CG26" s="637"/>
      <c r="CH26" s="637"/>
      <c r="CI26" s="637"/>
      <c r="CJ26" s="637"/>
      <c r="CK26" s="637"/>
      <c r="CL26" s="637"/>
      <c r="CM26" s="637"/>
      <c r="CN26" s="637"/>
      <c r="CO26" s="637"/>
      <c r="CP26" s="637"/>
      <c r="CQ26" s="638"/>
      <c r="CR26" s="621">
        <v>2175897</v>
      </c>
      <c r="CS26" s="622"/>
      <c r="CT26" s="622"/>
      <c r="CU26" s="622"/>
      <c r="CV26" s="622"/>
      <c r="CW26" s="622"/>
      <c r="CX26" s="622"/>
      <c r="CY26" s="623"/>
      <c r="CZ26" s="626">
        <v>10.6</v>
      </c>
      <c r="DA26" s="655"/>
      <c r="DB26" s="655"/>
      <c r="DC26" s="659"/>
      <c r="DD26" s="630">
        <v>1749965</v>
      </c>
      <c r="DE26" s="622"/>
      <c r="DF26" s="622"/>
      <c r="DG26" s="622"/>
      <c r="DH26" s="622"/>
      <c r="DI26" s="622"/>
      <c r="DJ26" s="622"/>
      <c r="DK26" s="623"/>
      <c r="DL26" s="630" t="s">
        <v>243</v>
      </c>
      <c r="DM26" s="622"/>
      <c r="DN26" s="622"/>
      <c r="DO26" s="622"/>
      <c r="DP26" s="622"/>
      <c r="DQ26" s="622"/>
      <c r="DR26" s="622"/>
      <c r="DS26" s="622"/>
      <c r="DT26" s="622"/>
      <c r="DU26" s="622"/>
      <c r="DV26" s="623"/>
      <c r="DW26" s="626" t="s">
        <v>243</v>
      </c>
      <c r="DX26" s="655"/>
      <c r="DY26" s="655"/>
      <c r="DZ26" s="655"/>
      <c r="EA26" s="655"/>
      <c r="EB26" s="655"/>
      <c r="EC26" s="656"/>
    </row>
    <row r="27" spans="2:133" ht="11.25" customHeight="1" x14ac:dyDescent="0.2">
      <c r="B27" s="618" t="s">
        <v>302</v>
      </c>
      <c r="C27" s="619"/>
      <c r="D27" s="619"/>
      <c r="E27" s="619"/>
      <c r="F27" s="619"/>
      <c r="G27" s="619"/>
      <c r="H27" s="619"/>
      <c r="I27" s="619"/>
      <c r="J27" s="619"/>
      <c r="K27" s="619"/>
      <c r="L27" s="619"/>
      <c r="M27" s="619"/>
      <c r="N27" s="619"/>
      <c r="O27" s="619"/>
      <c r="P27" s="619"/>
      <c r="Q27" s="620"/>
      <c r="R27" s="621">
        <v>2669236</v>
      </c>
      <c r="S27" s="622"/>
      <c r="T27" s="622"/>
      <c r="U27" s="622"/>
      <c r="V27" s="622"/>
      <c r="W27" s="622"/>
      <c r="X27" s="622"/>
      <c r="Y27" s="623"/>
      <c r="Z27" s="624">
        <v>12.8</v>
      </c>
      <c r="AA27" s="624"/>
      <c r="AB27" s="624"/>
      <c r="AC27" s="624"/>
      <c r="AD27" s="625" t="s">
        <v>243</v>
      </c>
      <c r="AE27" s="625"/>
      <c r="AF27" s="625"/>
      <c r="AG27" s="625"/>
      <c r="AH27" s="625"/>
      <c r="AI27" s="625"/>
      <c r="AJ27" s="625"/>
      <c r="AK27" s="625"/>
      <c r="AL27" s="626" t="s">
        <v>243</v>
      </c>
      <c r="AM27" s="627"/>
      <c r="AN27" s="627"/>
      <c r="AO27" s="628"/>
      <c r="AP27" s="618" t="s">
        <v>303</v>
      </c>
      <c r="AQ27" s="619"/>
      <c r="AR27" s="619"/>
      <c r="AS27" s="619"/>
      <c r="AT27" s="619"/>
      <c r="AU27" s="619"/>
      <c r="AV27" s="619"/>
      <c r="AW27" s="619"/>
      <c r="AX27" s="619"/>
      <c r="AY27" s="619"/>
      <c r="AZ27" s="619"/>
      <c r="BA27" s="619"/>
      <c r="BB27" s="619"/>
      <c r="BC27" s="619"/>
      <c r="BD27" s="619"/>
      <c r="BE27" s="619"/>
      <c r="BF27" s="620"/>
      <c r="BG27" s="621">
        <v>8510676</v>
      </c>
      <c r="BH27" s="622"/>
      <c r="BI27" s="622"/>
      <c r="BJ27" s="622"/>
      <c r="BK27" s="622"/>
      <c r="BL27" s="622"/>
      <c r="BM27" s="622"/>
      <c r="BN27" s="623"/>
      <c r="BO27" s="624">
        <v>100</v>
      </c>
      <c r="BP27" s="624"/>
      <c r="BQ27" s="624"/>
      <c r="BR27" s="624"/>
      <c r="BS27" s="630">
        <v>91781</v>
      </c>
      <c r="BT27" s="622"/>
      <c r="BU27" s="622"/>
      <c r="BV27" s="622"/>
      <c r="BW27" s="622"/>
      <c r="BX27" s="622"/>
      <c r="BY27" s="622"/>
      <c r="BZ27" s="622"/>
      <c r="CA27" s="622"/>
      <c r="CB27" s="631"/>
      <c r="CD27" s="636" t="s">
        <v>304</v>
      </c>
      <c r="CE27" s="637"/>
      <c r="CF27" s="637"/>
      <c r="CG27" s="637"/>
      <c r="CH27" s="637"/>
      <c r="CI27" s="637"/>
      <c r="CJ27" s="637"/>
      <c r="CK27" s="637"/>
      <c r="CL27" s="637"/>
      <c r="CM27" s="637"/>
      <c r="CN27" s="637"/>
      <c r="CO27" s="637"/>
      <c r="CP27" s="637"/>
      <c r="CQ27" s="638"/>
      <c r="CR27" s="621">
        <v>3936227</v>
      </c>
      <c r="CS27" s="657"/>
      <c r="CT27" s="657"/>
      <c r="CU27" s="657"/>
      <c r="CV27" s="657"/>
      <c r="CW27" s="657"/>
      <c r="CX27" s="657"/>
      <c r="CY27" s="658"/>
      <c r="CZ27" s="626">
        <v>19.2</v>
      </c>
      <c r="DA27" s="655"/>
      <c r="DB27" s="655"/>
      <c r="DC27" s="659"/>
      <c r="DD27" s="630">
        <v>1172286</v>
      </c>
      <c r="DE27" s="657"/>
      <c r="DF27" s="657"/>
      <c r="DG27" s="657"/>
      <c r="DH27" s="657"/>
      <c r="DI27" s="657"/>
      <c r="DJ27" s="657"/>
      <c r="DK27" s="658"/>
      <c r="DL27" s="630">
        <v>1151280</v>
      </c>
      <c r="DM27" s="657"/>
      <c r="DN27" s="657"/>
      <c r="DO27" s="657"/>
      <c r="DP27" s="657"/>
      <c r="DQ27" s="657"/>
      <c r="DR27" s="657"/>
      <c r="DS27" s="657"/>
      <c r="DT27" s="657"/>
      <c r="DU27" s="657"/>
      <c r="DV27" s="658"/>
      <c r="DW27" s="626">
        <v>9.1</v>
      </c>
      <c r="DX27" s="655"/>
      <c r="DY27" s="655"/>
      <c r="DZ27" s="655"/>
      <c r="EA27" s="655"/>
      <c r="EB27" s="655"/>
      <c r="EC27" s="656"/>
    </row>
    <row r="28" spans="2:133" ht="11.25" customHeight="1" x14ac:dyDescent="0.2">
      <c r="B28" s="663" t="s">
        <v>305</v>
      </c>
      <c r="C28" s="664"/>
      <c r="D28" s="664"/>
      <c r="E28" s="664"/>
      <c r="F28" s="664"/>
      <c r="G28" s="664"/>
      <c r="H28" s="664"/>
      <c r="I28" s="664"/>
      <c r="J28" s="664"/>
      <c r="K28" s="664"/>
      <c r="L28" s="664"/>
      <c r="M28" s="664"/>
      <c r="N28" s="664"/>
      <c r="O28" s="664"/>
      <c r="P28" s="664"/>
      <c r="Q28" s="665"/>
      <c r="R28" s="621" t="s">
        <v>243</v>
      </c>
      <c r="S28" s="622"/>
      <c r="T28" s="622"/>
      <c r="U28" s="622"/>
      <c r="V28" s="622"/>
      <c r="W28" s="622"/>
      <c r="X28" s="622"/>
      <c r="Y28" s="623"/>
      <c r="Z28" s="624" t="s">
        <v>237</v>
      </c>
      <c r="AA28" s="624"/>
      <c r="AB28" s="624"/>
      <c r="AC28" s="624"/>
      <c r="AD28" s="625" t="s">
        <v>237</v>
      </c>
      <c r="AE28" s="625"/>
      <c r="AF28" s="625"/>
      <c r="AG28" s="625"/>
      <c r="AH28" s="625"/>
      <c r="AI28" s="625"/>
      <c r="AJ28" s="625"/>
      <c r="AK28" s="625"/>
      <c r="AL28" s="626" t="s">
        <v>237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306</v>
      </c>
      <c r="CE28" s="637"/>
      <c r="CF28" s="637"/>
      <c r="CG28" s="637"/>
      <c r="CH28" s="637"/>
      <c r="CI28" s="637"/>
      <c r="CJ28" s="637"/>
      <c r="CK28" s="637"/>
      <c r="CL28" s="637"/>
      <c r="CM28" s="637"/>
      <c r="CN28" s="637"/>
      <c r="CO28" s="637"/>
      <c r="CP28" s="637"/>
      <c r="CQ28" s="638"/>
      <c r="CR28" s="621">
        <v>2397986</v>
      </c>
      <c r="CS28" s="622"/>
      <c r="CT28" s="622"/>
      <c r="CU28" s="622"/>
      <c r="CV28" s="622"/>
      <c r="CW28" s="622"/>
      <c r="CX28" s="622"/>
      <c r="CY28" s="623"/>
      <c r="CZ28" s="626">
        <v>11.7</v>
      </c>
      <c r="DA28" s="655"/>
      <c r="DB28" s="655"/>
      <c r="DC28" s="659"/>
      <c r="DD28" s="630">
        <v>2368241</v>
      </c>
      <c r="DE28" s="622"/>
      <c r="DF28" s="622"/>
      <c r="DG28" s="622"/>
      <c r="DH28" s="622"/>
      <c r="DI28" s="622"/>
      <c r="DJ28" s="622"/>
      <c r="DK28" s="623"/>
      <c r="DL28" s="630">
        <v>2368241</v>
      </c>
      <c r="DM28" s="622"/>
      <c r="DN28" s="622"/>
      <c r="DO28" s="622"/>
      <c r="DP28" s="622"/>
      <c r="DQ28" s="622"/>
      <c r="DR28" s="622"/>
      <c r="DS28" s="622"/>
      <c r="DT28" s="622"/>
      <c r="DU28" s="622"/>
      <c r="DV28" s="623"/>
      <c r="DW28" s="626">
        <v>18.7</v>
      </c>
      <c r="DX28" s="655"/>
      <c r="DY28" s="655"/>
      <c r="DZ28" s="655"/>
      <c r="EA28" s="655"/>
      <c r="EB28" s="655"/>
      <c r="EC28" s="656"/>
    </row>
    <row r="29" spans="2:133" ht="11.25" customHeight="1" x14ac:dyDescent="0.2">
      <c r="B29" s="618" t="s">
        <v>307</v>
      </c>
      <c r="C29" s="619"/>
      <c r="D29" s="619"/>
      <c r="E29" s="619"/>
      <c r="F29" s="619"/>
      <c r="G29" s="619"/>
      <c r="H29" s="619"/>
      <c r="I29" s="619"/>
      <c r="J29" s="619"/>
      <c r="K29" s="619"/>
      <c r="L29" s="619"/>
      <c r="M29" s="619"/>
      <c r="N29" s="619"/>
      <c r="O29" s="619"/>
      <c r="P29" s="619"/>
      <c r="Q29" s="620"/>
      <c r="R29" s="621">
        <v>1238451</v>
      </c>
      <c r="S29" s="622"/>
      <c r="T29" s="622"/>
      <c r="U29" s="622"/>
      <c r="V29" s="622"/>
      <c r="W29" s="622"/>
      <c r="X29" s="622"/>
      <c r="Y29" s="623"/>
      <c r="Z29" s="624">
        <v>6</v>
      </c>
      <c r="AA29" s="624"/>
      <c r="AB29" s="624"/>
      <c r="AC29" s="624"/>
      <c r="AD29" s="625" t="s">
        <v>237</v>
      </c>
      <c r="AE29" s="625"/>
      <c r="AF29" s="625"/>
      <c r="AG29" s="625"/>
      <c r="AH29" s="625"/>
      <c r="AI29" s="625"/>
      <c r="AJ29" s="625"/>
      <c r="AK29" s="625"/>
      <c r="AL29" s="626" t="s">
        <v>237</v>
      </c>
      <c r="AM29" s="627"/>
      <c r="AN29" s="627"/>
      <c r="AO29" s="628"/>
      <c r="AP29" s="600" t="s">
        <v>225</v>
      </c>
      <c r="AQ29" s="601"/>
      <c r="AR29" s="601"/>
      <c r="AS29" s="601"/>
      <c r="AT29" s="601"/>
      <c r="AU29" s="601"/>
      <c r="AV29" s="601"/>
      <c r="AW29" s="601"/>
      <c r="AX29" s="601"/>
      <c r="AY29" s="601"/>
      <c r="AZ29" s="601"/>
      <c r="BA29" s="601"/>
      <c r="BB29" s="601"/>
      <c r="BC29" s="601"/>
      <c r="BD29" s="601"/>
      <c r="BE29" s="601"/>
      <c r="BF29" s="602"/>
      <c r="BG29" s="600" t="s">
        <v>308</v>
      </c>
      <c r="BH29" s="661"/>
      <c r="BI29" s="661"/>
      <c r="BJ29" s="661"/>
      <c r="BK29" s="661"/>
      <c r="BL29" s="661"/>
      <c r="BM29" s="661"/>
      <c r="BN29" s="661"/>
      <c r="BO29" s="661"/>
      <c r="BP29" s="661"/>
      <c r="BQ29" s="662"/>
      <c r="BR29" s="600" t="s">
        <v>309</v>
      </c>
      <c r="BS29" s="661"/>
      <c r="BT29" s="661"/>
      <c r="BU29" s="661"/>
      <c r="BV29" s="661"/>
      <c r="BW29" s="661"/>
      <c r="BX29" s="661"/>
      <c r="BY29" s="661"/>
      <c r="BZ29" s="661"/>
      <c r="CA29" s="661"/>
      <c r="CB29" s="662"/>
      <c r="CD29" s="684" t="s">
        <v>310</v>
      </c>
      <c r="CE29" s="685"/>
      <c r="CF29" s="636" t="s">
        <v>311</v>
      </c>
      <c r="CG29" s="637"/>
      <c r="CH29" s="637"/>
      <c r="CI29" s="637"/>
      <c r="CJ29" s="637"/>
      <c r="CK29" s="637"/>
      <c r="CL29" s="637"/>
      <c r="CM29" s="637"/>
      <c r="CN29" s="637"/>
      <c r="CO29" s="637"/>
      <c r="CP29" s="637"/>
      <c r="CQ29" s="638"/>
      <c r="CR29" s="621">
        <v>2396519</v>
      </c>
      <c r="CS29" s="657"/>
      <c r="CT29" s="657"/>
      <c r="CU29" s="657"/>
      <c r="CV29" s="657"/>
      <c r="CW29" s="657"/>
      <c r="CX29" s="657"/>
      <c r="CY29" s="658"/>
      <c r="CZ29" s="626">
        <v>11.7</v>
      </c>
      <c r="DA29" s="655"/>
      <c r="DB29" s="655"/>
      <c r="DC29" s="659"/>
      <c r="DD29" s="630">
        <v>2366774</v>
      </c>
      <c r="DE29" s="657"/>
      <c r="DF29" s="657"/>
      <c r="DG29" s="657"/>
      <c r="DH29" s="657"/>
      <c r="DI29" s="657"/>
      <c r="DJ29" s="657"/>
      <c r="DK29" s="658"/>
      <c r="DL29" s="630">
        <v>2366774</v>
      </c>
      <c r="DM29" s="657"/>
      <c r="DN29" s="657"/>
      <c r="DO29" s="657"/>
      <c r="DP29" s="657"/>
      <c r="DQ29" s="657"/>
      <c r="DR29" s="657"/>
      <c r="DS29" s="657"/>
      <c r="DT29" s="657"/>
      <c r="DU29" s="657"/>
      <c r="DV29" s="658"/>
      <c r="DW29" s="626">
        <v>18.7</v>
      </c>
      <c r="DX29" s="655"/>
      <c r="DY29" s="655"/>
      <c r="DZ29" s="655"/>
      <c r="EA29" s="655"/>
      <c r="EB29" s="655"/>
      <c r="EC29" s="656"/>
    </row>
    <row r="30" spans="2:133" ht="11.25" customHeight="1" x14ac:dyDescent="0.2">
      <c r="B30" s="618" t="s">
        <v>312</v>
      </c>
      <c r="C30" s="619"/>
      <c r="D30" s="619"/>
      <c r="E30" s="619"/>
      <c r="F30" s="619"/>
      <c r="G30" s="619"/>
      <c r="H30" s="619"/>
      <c r="I30" s="619"/>
      <c r="J30" s="619"/>
      <c r="K30" s="619"/>
      <c r="L30" s="619"/>
      <c r="M30" s="619"/>
      <c r="N30" s="619"/>
      <c r="O30" s="619"/>
      <c r="P30" s="619"/>
      <c r="Q30" s="620"/>
      <c r="R30" s="621">
        <v>40417</v>
      </c>
      <c r="S30" s="622"/>
      <c r="T30" s="622"/>
      <c r="U30" s="622"/>
      <c r="V30" s="622"/>
      <c r="W30" s="622"/>
      <c r="X30" s="622"/>
      <c r="Y30" s="623"/>
      <c r="Z30" s="624">
        <v>0.2</v>
      </c>
      <c r="AA30" s="624"/>
      <c r="AB30" s="624"/>
      <c r="AC30" s="624"/>
      <c r="AD30" s="625">
        <v>6826</v>
      </c>
      <c r="AE30" s="625"/>
      <c r="AF30" s="625"/>
      <c r="AG30" s="625"/>
      <c r="AH30" s="625"/>
      <c r="AI30" s="625"/>
      <c r="AJ30" s="625"/>
      <c r="AK30" s="625"/>
      <c r="AL30" s="626">
        <v>0.1</v>
      </c>
      <c r="AM30" s="627"/>
      <c r="AN30" s="627"/>
      <c r="AO30" s="628"/>
      <c r="AP30" s="669" t="s">
        <v>313</v>
      </c>
      <c r="AQ30" s="670"/>
      <c r="AR30" s="670"/>
      <c r="AS30" s="670"/>
      <c r="AT30" s="675" t="s">
        <v>314</v>
      </c>
      <c r="AU30" s="210"/>
      <c r="AV30" s="210"/>
      <c r="AW30" s="210"/>
      <c r="AX30" s="607" t="s">
        <v>187</v>
      </c>
      <c r="AY30" s="608"/>
      <c r="AZ30" s="608"/>
      <c r="BA30" s="608"/>
      <c r="BB30" s="608"/>
      <c r="BC30" s="608"/>
      <c r="BD30" s="608"/>
      <c r="BE30" s="608"/>
      <c r="BF30" s="609"/>
      <c r="BG30" s="681">
        <v>99.1</v>
      </c>
      <c r="BH30" s="682"/>
      <c r="BI30" s="682"/>
      <c r="BJ30" s="682"/>
      <c r="BK30" s="682"/>
      <c r="BL30" s="682"/>
      <c r="BM30" s="616">
        <v>96.7</v>
      </c>
      <c r="BN30" s="682"/>
      <c r="BO30" s="682"/>
      <c r="BP30" s="682"/>
      <c r="BQ30" s="683"/>
      <c r="BR30" s="681">
        <v>99.1</v>
      </c>
      <c r="BS30" s="682"/>
      <c r="BT30" s="682"/>
      <c r="BU30" s="682"/>
      <c r="BV30" s="682"/>
      <c r="BW30" s="682"/>
      <c r="BX30" s="616">
        <v>95.7</v>
      </c>
      <c r="BY30" s="682"/>
      <c r="BZ30" s="682"/>
      <c r="CA30" s="682"/>
      <c r="CB30" s="683"/>
      <c r="CD30" s="686"/>
      <c r="CE30" s="687"/>
      <c r="CF30" s="636" t="s">
        <v>315</v>
      </c>
      <c r="CG30" s="637"/>
      <c r="CH30" s="637"/>
      <c r="CI30" s="637"/>
      <c r="CJ30" s="637"/>
      <c r="CK30" s="637"/>
      <c r="CL30" s="637"/>
      <c r="CM30" s="637"/>
      <c r="CN30" s="637"/>
      <c r="CO30" s="637"/>
      <c r="CP30" s="637"/>
      <c r="CQ30" s="638"/>
      <c r="CR30" s="621">
        <v>2173048</v>
      </c>
      <c r="CS30" s="622"/>
      <c r="CT30" s="622"/>
      <c r="CU30" s="622"/>
      <c r="CV30" s="622"/>
      <c r="CW30" s="622"/>
      <c r="CX30" s="622"/>
      <c r="CY30" s="623"/>
      <c r="CZ30" s="626">
        <v>10.6</v>
      </c>
      <c r="DA30" s="655"/>
      <c r="DB30" s="655"/>
      <c r="DC30" s="659"/>
      <c r="DD30" s="630">
        <v>2144808</v>
      </c>
      <c r="DE30" s="622"/>
      <c r="DF30" s="622"/>
      <c r="DG30" s="622"/>
      <c r="DH30" s="622"/>
      <c r="DI30" s="622"/>
      <c r="DJ30" s="622"/>
      <c r="DK30" s="623"/>
      <c r="DL30" s="630">
        <v>2144808</v>
      </c>
      <c r="DM30" s="622"/>
      <c r="DN30" s="622"/>
      <c r="DO30" s="622"/>
      <c r="DP30" s="622"/>
      <c r="DQ30" s="622"/>
      <c r="DR30" s="622"/>
      <c r="DS30" s="622"/>
      <c r="DT30" s="622"/>
      <c r="DU30" s="622"/>
      <c r="DV30" s="623"/>
      <c r="DW30" s="626">
        <v>16.899999999999999</v>
      </c>
      <c r="DX30" s="655"/>
      <c r="DY30" s="655"/>
      <c r="DZ30" s="655"/>
      <c r="EA30" s="655"/>
      <c r="EB30" s="655"/>
      <c r="EC30" s="656"/>
    </row>
    <row r="31" spans="2:133" ht="11.25" customHeight="1" x14ac:dyDescent="0.2">
      <c r="B31" s="618" t="s">
        <v>316</v>
      </c>
      <c r="C31" s="619"/>
      <c r="D31" s="619"/>
      <c r="E31" s="619"/>
      <c r="F31" s="619"/>
      <c r="G31" s="619"/>
      <c r="H31" s="619"/>
      <c r="I31" s="619"/>
      <c r="J31" s="619"/>
      <c r="K31" s="619"/>
      <c r="L31" s="619"/>
      <c r="M31" s="619"/>
      <c r="N31" s="619"/>
      <c r="O31" s="619"/>
      <c r="P31" s="619"/>
      <c r="Q31" s="620"/>
      <c r="R31" s="621">
        <v>72925</v>
      </c>
      <c r="S31" s="622"/>
      <c r="T31" s="622"/>
      <c r="U31" s="622"/>
      <c r="V31" s="622"/>
      <c r="W31" s="622"/>
      <c r="X31" s="622"/>
      <c r="Y31" s="623"/>
      <c r="Z31" s="624">
        <v>0.4</v>
      </c>
      <c r="AA31" s="624"/>
      <c r="AB31" s="624"/>
      <c r="AC31" s="624"/>
      <c r="AD31" s="625" t="s">
        <v>243</v>
      </c>
      <c r="AE31" s="625"/>
      <c r="AF31" s="625"/>
      <c r="AG31" s="625"/>
      <c r="AH31" s="625"/>
      <c r="AI31" s="625"/>
      <c r="AJ31" s="625"/>
      <c r="AK31" s="625"/>
      <c r="AL31" s="626" t="s">
        <v>243</v>
      </c>
      <c r="AM31" s="627"/>
      <c r="AN31" s="627"/>
      <c r="AO31" s="628"/>
      <c r="AP31" s="671"/>
      <c r="AQ31" s="672"/>
      <c r="AR31" s="672"/>
      <c r="AS31" s="672"/>
      <c r="AT31" s="676"/>
      <c r="AU31" s="209" t="s">
        <v>317</v>
      </c>
      <c r="AV31" s="209"/>
      <c r="AW31" s="209"/>
      <c r="AX31" s="618" t="s">
        <v>318</v>
      </c>
      <c r="AY31" s="619"/>
      <c r="AZ31" s="619"/>
      <c r="BA31" s="619"/>
      <c r="BB31" s="619"/>
      <c r="BC31" s="619"/>
      <c r="BD31" s="619"/>
      <c r="BE31" s="619"/>
      <c r="BF31" s="620"/>
      <c r="BG31" s="678">
        <v>98.7</v>
      </c>
      <c r="BH31" s="657"/>
      <c r="BI31" s="657"/>
      <c r="BJ31" s="657"/>
      <c r="BK31" s="657"/>
      <c r="BL31" s="657"/>
      <c r="BM31" s="627">
        <v>96.3</v>
      </c>
      <c r="BN31" s="679"/>
      <c r="BO31" s="679"/>
      <c r="BP31" s="679"/>
      <c r="BQ31" s="680"/>
      <c r="BR31" s="678">
        <v>98.7</v>
      </c>
      <c r="BS31" s="657"/>
      <c r="BT31" s="657"/>
      <c r="BU31" s="657"/>
      <c r="BV31" s="657"/>
      <c r="BW31" s="657"/>
      <c r="BX31" s="627">
        <v>95.2</v>
      </c>
      <c r="BY31" s="679"/>
      <c r="BZ31" s="679"/>
      <c r="CA31" s="679"/>
      <c r="CB31" s="680"/>
      <c r="CD31" s="686"/>
      <c r="CE31" s="687"/>
      <c r="CF31" s="636" t="s">
        <v>319</v>
      </c>
      <c r="CG31" s="637"/>
      <c r="CH31" s="637"/>
      <c r="CI31" s="637"/>
      <c r="CJ31" s="637"/>
      <c r="CK31" s="637"/>
      <c r="CL31" s="637"/>
      <c r="CM31" s="637"/>
      <c r="CN31" s="637"/>
      <c r="CO31" s="637"/>
      <c r="CP31" s="637"/>
      <c r="CQ31" s="638"/>
      <c r="CR31" s="621">
        <v>223471</v>
      </c>
      <c r="CS31" s="657"/>
      <c r="CT31" s="657"/>
      <c r="CU31" s="657"/>
      <c r="CV31" s="657"/>
      <c r="CW31" s="657"/>
      <c r="CX31" s="657"/>
      <c r="CY31" s="658"/>
      <c r="CZ31" s="626">
        <v>1.1000000000000001</v>
      </c>
      <c r="DA31" s="655"/>
      <c r="DB31" s="655"/>
      <c r="DC31" s="659"/>
      <c r="DD31" s="630">
        <v>221966</v>
      </c>
      <c r="DE31" s="657"/>
      <c r="DF31" s="657"/>
      <c r="DG31" s="657"/>
      <c r="DH31" s="657"/>
      <c r="DI31" s="657"/>
      <c r="DJ31" s="657"/>
      <c r="DK31" s="658"/>
      <c r="DL31" s="630">
        <v>221966</v>
      </c>
      <c r="DM31" s="657"/>
      <c r="DN31" s="657"/>
      <c r="DO31" s="657"/>
      <c r="DP31" s="657"/>
      <c r="DQ31" s="657"/>
      <c r="DR31" s="657"/>
      <c r="DS31" s="657"/>
      <c r="DT31" s="657"/>
      <c r="DU31" s="657"/>
      <c r="DV31" s="658"/>
      <c r="DW31" s="626">
        <v>1.8</v>
      </c>
      <c r="DX31" s="655"/>
      <c r="DY31" s="655"/>
      <c r="DZ31" s="655"/>
      <c r="EA31" s="655"/>
      <c r="EB31" s="655"/>
      <c r="EC31" s="656"/>
    </row>
    <row r="32" spans="2:133" ht="11.25" customHeight="1" x14ac:dyDescent="0.2">
      <c r="B32" s="618" t="s">
        <v>320</v>
      </c>
      <c r="C32" s="619"/>
      <c r="D32" s="619"/>
      <c r="E32" s="619"/>
      <c r="F32" s="619"/>
      <c r="G32" s="619"/>
      <c r="H32" s="619"/>
      <c r="I32" s="619"/>
      <c r="J32" s="619"/>
      <c r="K32" s="619"/>
      <c r="L32" s="619"/>
      <c r="M32" s="619"/>
      <c r="N32" s="619"/>
      <c r="O32" s="619"/>
      <c r="P32" s="619"/>
      <c r="Q32" s="620"/>
      <c r="R32" s="621">
        <v>541224</v>
      </c>
      <c r="S32" s="622"/>
      <c r="T32" s="622"/>
      <c r="U32" s="622"/>
      <c r="V32" s="622"/>
      <c r="W32" s="622"/>
      <c r="X32" s="622"/>
      <c r="Y32" s="623"/>
      <c r="Z32" s="624">
        <v>2.6</v>
      </c>
      <c r="AA32" s="624"/>
      <c r="AB32" s="624"/>
      <c r="AC32" s="624"/>
      <c r="AD32" s="625" t="s">
        <v>243</v>
      </c>
      <c r="AE32" s="625"/>
      <c r="AF32" s="625"/>
      <c r="AG32" s="625"/>
      <c r="AH32" s="625"/>
      <c r="AI32" s="625"/>
      <c r="AJ32" s="625"/>
      <c r="AK32" s="625"/>
      <c r="AL32" s="626" t="s">
        <v>237</v>
      </c>
      <c r="AM32" s="627"/>
      <c r="AN32" s="627"/>
      <c r="AO32" s="628"/>
      <c r="AP32" s="673"/>
      <c r="AQ32" s="674"/>
      <c r="AR32" s="674"/>
      <c r="AS32" s="674"/>
      <c r="AT32" s="677"/>
      <c r="AU32" s="211"/>
      <c r="AV32" s="211"/>
      <c r="AW32" s="211"/>
      <c r="AX32" s="666" t="s">
        <v>321</v>
      </c>
      <c r="AY32" s="667"/>
      <c r="AZ32" s="667"/>
      <c r="BA32" s="667"/>
      <c r="BB32" s="667"/>
      <c r="BC32" s="667"/>
      <c r="BD32" s="667"/>
      <c r="BE32" s="667"/>
      <c r="BF32" s="668"/>
      <c r="BG32" s="690">
        <v>99.4</v>
      </c>
      <c r="BH32" s="691"/>
      <c r="BI32" s="691"/>
      <c r="BJ32" s="691"/>
      <c r="BK32" s="691"/>
      <c r="BL32" s="691"/>
      <c r="BM32" s="692">
        <v>97.1</v>
      </c>
      <c r="BN32" s="691"/>
      <c r="BO32" s="691"/>
      <c r="BP32" s="691"/>
      <c r="BQ32" s="693"/>
      <c r="BR32" s="690">
        <v>99.5</v>
      </c>
      <c r="BS32" s="691"/>
      <c r="BT32" s="691"/>
      <c r="BU32" s="691"/>
      <c r="BV32" s="691"/>
      <c r="BW32" s="691"/>
      <c r="BX32" s="692">
        <v>96</v>
      </c>
      <c r="BY32" s="691"/>
      <c r="BZ32" s="691"/>
      <c r="CA32" s="691"/>
      <c r="CB32" s="693"/>
      <c r="CD32" s="688"/>
      <c r="CE32" s="689"/>
      <c r="CF32" s="636" t="s">
        <v>322</v>
      </c>
      <c r="CG32" s="637"/>
      <c r="CH32" s="637"/>
      <c r="CI32" s="637"/>
      <c r="CJ32" s="637"/>
      <c r="CK32" s="637"/>
      <c r="CL32" s="637"/>
      <c r="CM32" s="637"/>
      <c r="CN32" s="637"/>
      <c r="CO32" s="637"/>
      <c r="CP32" s="637"/>
      <c r="CQ32" s="638"/>
      <c r="CR32" s="621">
        <v>1467</v>
      </c>
      <c r="CS32" s="622"/>
      <c r="CT32" s="622"/>
      <c r="CU32" s="622"/>
      <c r="CV32" s="622"/>
      <c r="CW32" s="622"/>
      <c r="CX32" s="622"/>
      <c r="CY32" s="623"/>
      <c r="CZ32" s="626">
        <v>0</v>
      </c>
      <c r="DA32" s="655"/>
      <c r="DB32" s="655"/>
      <c r="DC32" s="659"/>
      <c r="DD32" s="630">
        <v>1467</v>
      </c>
      <c r="DE32" s="622"/>
      <c r="DF32" s="622"/>
      <c r="DG32" s="622"/>
      <c r="DH32" s="622"/>
      <c r="DI32" s="622"/>
      <c r="DJ32" s="622"/>
      <c r="DK32" s="623"/>
      <c r="DL32" s="630">
        <v>1467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2">
      <c r="B33" s="618" t="s">
        <v>323</v>
      </c>
      <c r="C33" s="619"/>
      <c r="D33" s="619"/>
      <c r="E33" s="619"/>
      <c r="F33" s="619"/>
      <c r="G33" s="619"/>
      <c r="H33" s="619"/>
      <c r="I33" s="619"/>
      <c r="J33" s="619"/>
      <c r="K33" s="619"/>
      <c r="L33" s="619"/>
      <c r="M33" s="619"/>
      <c r="N33" s="619"/>
      <c r="O33" s="619"/>
      <c r="P33" s="619"/>
      <c r="Q33" s="620"/>
      <c r="R33" s="621">
        <v>413224</v>
      </c>
      <c r="S33" s="622"/>
      <c r="T33" s="622"/>
      <c r="U33" s="622"/>
      <c r="V33" s="622"/>
      <c r="W33" s="622"/>
      <c r="X33" s="622"/>
      <c r="Y33" s="623"/>
      <c r="Z33" s="624">
        <v>2</v>
      </c>
      <c r="AA33" s="624"/>
      <c r="AB33" s="624"/>
      <c r="AC33" s="624"/>
      <c r="AD33" s="625" t="s">
        <v>237</v>
      </c>
      <c r="AE33" s="625"/>
      <c r="AF33" s="625"/>
      <c r="AG33" s="625"/>
      <c r="AH33" s="625"/>
      <c r="AI33" s="625"/>
      <c r="AJ33" s="625"/>
      <c r="AK33" s="625"/>
      <c r="AL33" s="626" t="s">
        <v>243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324</v>
      </c>
      <c r="CE33" s="637"/>
      <c r="CF33" s="637"/>
      <c r="CG33" s="637"/>
      <c r="CH33" s="637"/>
      <c r="CI33" s="637"/>
      <c r="CJ33" s="637"/>
      <c r="CK33" s="637"/>
      <c r="CL33" s="637"/>
      <c r="CM33" s="637"/>
      <c r="CN33" s="637"/>
      <c r="CO33" s="637"/>
      <c r="CP33" s="637"/>
      <c r="CQ33" s="638"/>
      <c r="CR33" s="621">
        <v>7914102</v>
      </c>
      <c r="CS33" s="657"/>
      <c r="CT33" s="657"/>
      <c r="CU33" s="657"/>
      <c r="CV33" s="657"/>
      <c r="CW33" s="657"/>
      <c r="CX33" s="657"/>
      <c r="CY33" s="658"/>
      <c r="CZ33" s="626">
        <v>38.700000000000003</v>
      </c>
      <c r="DA33" s="655"/>
      <c r="DB33" s="655"/>
      <c r="DC33" s="659"/>
      <c r="DD33" s="630">
        <v>6628665</v>
      </c>
      <c r="DE33" s="657"/>
      <c r="DF33" s="657"/>
      <c r="DG33" s="657"/>
      <c r="DH33" s="657"/>
      <c r="DI33" s="657"/>
      <c r="DJ33" s="657"/>
      <c r="DK33" s="658"/>
      <c r="DL33" s="630">
        <v>5647509</v>
      </c>
      <c r="DM33" s="657"/>
      <c r="DN33" s="657"/>
      <c r="DO33" s="657"/>
      <c r="DP33" s="657"/>
      <c r="DQ33" s="657"/>
      <c r="DR33" s="657"/>
      <c r="DS33" s="657"/>
      <c r="DT33" s="657"/>
      <c r="DU33" s="657"/>
      <c r="DV33" s="658"/>
      <c r="DW33" s="626">
        <v>44.6</v>
      </c>
      <c r="DX33" s="655"/>
      <c r="DY33" s="655"/>
      <c r="DZ33" s="655"/>
      <c r="EA33" s="655"/>
      <c r="EB33" s="655"/>
      <c r="EC33" s="656"/>
    </row>
    <row r="34" spans="2:133" ht="11.25" customHeight="1" x14ac:dyDescent="0.2">
      <c r="B34" s="618" t="s">
        <v>325</v>
      </c>
      <c r="C34" s="619"/>
      <c r="D34" s="619"/>
      <c r="E34" s="619"/>
      <c r="F34" s="619"/>
      <c r="G34" s="619"/>
      <c r="H34" s="619"/>
      <c r="I34" s="619"/>
      <c r="J34" s="619"/>
      <c r="K34" s="619"/>
      <c r="L34" s="619"/>
      <c r="M34" s="619"/>
      <c r="N34" s="619"/>
      <c r="O34" s="619"/>
      <c r="P34" s="619"/>
      <c r="Q34" s="620"/>
      <c r="R34" s="621">
        <v>234175</v>
      </c>
      <c r="S34" s="622"/>
      <c r="T34" s="622"/>
      <c r="U34" s="622"/>
      <c r="V34" s="622"/>
      <c r="W34" s="622"/>
      <c r="X34" s="622"/>
      <c r="Y34" s="623"/>
      <c r="Z34" s="624">
        <v>1.1000000000000001</v>
      </c>
      <c r="AA34" s="624"/>
      <c r="AB34" s="624"/>
      <c r="AC34" s="624"/>
      <c r="AD34" s="625">
        <v>500</v>
      </c>
      <c r="AE34" s="625"/>
      <c r="AF34" s="625"/>
      <c r="AG34" s="625"/>
      <c r="AH34" s="625"/>
      <c r="AI34" s="625"/>
      <c r="AJ34" s="625"/>
      <c r="AK34" s="625"/>
      <c r="AL34" s="626">
        <v>0</v>
      </c>
      <c r="AM34" s="627"/>
      <c r="AN34" s="627"/>
      <c r="AO34" s="628"/>
      <c r="AP34" s="214"/>
      <c r="AQ34" s="600" t="s">
        <v>326</v>
      </c>
      <c r="AR34" s="601"/>
      <c r="AS34" s="601"/>
      <c r="AT34" s="601"/>
      <c r="AU34" s="601"/>
      <c r="AV34" s="601"/>
      <c r="AW34" s="601"/>
      <c r="AX34" s="601"/>
      <c r="AY34" s="601"/>
      <c r="AZ34" s="601"/>
      <c r="BA34" s="601"/>
      <c r="BB34" s="601"/>
      <c r="BC34" s="601"/>
      <c r="BD34" s="601"/>
      <c r="BE34" s="601"/>
      <c r="BF34" s="602"/>
      <c r="BG34" s="600" t="s">
        <v>327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328</v>
      </c>
      <c r="CE34" s="637"/>
      <c r="CF34" s="637"/>
      <c r="CG34" s="637"/>
      <c r="CH34" s="637"/>
      <c r="CI34" s="637"/>
      <c r="CJ34" s="637"/>
      <c r="CK34" s="637"/>
      <c r="CL34" s="637"/>
      <c r="CM34" s="637"/>
      <c r="CN34" s="637"/>
      <c r="CO34" s="637"/>
      <c r="CP34" s="637"/>
      <c r="CQ34" s="638"/>
      <c r="CR34" s="621">
        <v>3318988</v>
      </c>
      <c r="CS34" s="622"/>
      <c r="CT34" s="622"/>
      <c r="CU34" s="622"/>
      <c r="CV34" s="622"/>
      <c r="CW34" s="622"/>
      <c r="CX34" s="622"/>
      <c r="CY34" s="623"/>
      <c r="CZ34" s="626">
        <v>16.2</v>
      </c>
      <c r="DA34" s="655"/>
      <c r="DB34" s="655"/>
      <c r="DC34" s="659"/>
      <c r="DD34" s="630">
        <v>2539432</v>
      </c>
      <c r="DE34" s="622"/>
      <c r="DF34" s="622"/>
      <c r="DG34" s="622"/>
      <c r="DH34" s="622"/>
      <c r="DI34" s="622"/>
      <c r="DJ34" s="622"/>
      <c r="DK34" s="623"/>
      <c r="DL34" s="630">
        <v>2416360</v>
      </c>
      <c r="DM34" s="622"/>
      <c r="DN34" s="622"/>
      <c r="DO34" s="622"/>
      <c r="DP34" s="622"/>
      <c r="DQ34" s="622"/>
      <c r="DR34" s="622"/>
      <c r="DS34" s="622"/>
      <c r="DT34" s="622"/>
      <c r="DU34" s="622"/>
      <c r="DV34" s="623"/>
      <c r="DW34" s="626">
        <v>19.100000000000001</v>
      </c>
      <c r="DX34" s="655"/>
      <c r="DY34" s="655"/>
      <c r="DZ34" s="655"/>
      <c r="EA34" s="655"/>
      <c r="EB34" s="655"/>
      <c r="EC34" s="656"/>
    </row>
    <row r="35" spans="2:133" ht="11.25" customHeight="1" x14ac:dyDescent="0.2">
      <c r="B35" s="618" t="s">
        <v>329</v>
      </c>
      <c r="C35" s="619"/>
      <c r="D35" s="619"/>
      <c r="E35" s="619"/>
      <c r="F35" s="619"/>
      <c r="G35" s="619"/>
      <c r="H35" s="619"/>
      <c r="I35" s="619"/>
      <c r="J35" s="619"/>
      <c r="K35" s="619"/>
      <c r="L35" s="619"/>
      <c r="M35" s="619"/>
      <c r="N35" s="619"/>
      <c r="O35" s="619"/>
      <c r="P35" s="619"/>
      <c r="Q35" s="620"/>
      <c r="R35" s="621">
        <v>2717961</v>
      </c>
      <c r="S35" s="622"/>
      <c r="T35" s="622"/>
      <c r="U35" s="622"/>
      <c r="V35" s="622"/>
      <c r="W35" s="622"/>
      <c r="X35" s="622"/>
      <c r="Y35" s="623"/>
      <c r="Z35" s="624">
        <v>13.1</v>
      </c>
      <c r="AA35" s="624"/>
      <c r="AB35" s="624"/>
      <c r="AC35" s="624"/>
      <c r="AD35" s="625" t="s">
        <v>237</v>
      </c>
      <c r="AE35" s="625"/>
      <c r="AF35" s="625"/>
      <c r="AG35" s="625"/>
      <c r="AH35" s="625"/>
      <c r="AI35" s="625"/>
      <c r="AJ35" s="625"/>
      <c r="AK35" s="625"/>
      <c r="AL35" s="626" t="s">
        <v>243</v>
      </c>
      <c r="AM35" s="627"/>
      <c r="AN35" s="627"/>
      <c r="AO35" s="628"/>
      <c r="AP35" s="214"/>
      <c r="AQ35" s="694" t="s">
        <v>330</v>
      </c>
      <c r="AR35" s="695"/>
      <c r="AS35" s="695"/>
      <c r="AT35" s="695"/>
      <c r="AU35" s="695"/>
      <c r="AV35" s="695"/>
      <c r="AW35" s="695"/>
      <c r="AX35" s="695"/>
      <c r="AY35" s="696"/>
      <c r="AZ35" s="610">
        <v>2341822</v>
      </c>
      <c r="BA35" s="611"/>
      <c r="BB35" s="611"/>
      <c r="BC35" s="611"/>
      <c r="BD35" s="611"/>
      <c r="BE35" s="611"/>
      <c r="BF35" s="697"/>
      <c r="BG35" s="632" t="s">
        <v>331</v>
      </c>
      <c r="BH35" s="633"/>
      <c r="BI35" s="633"/>
      <c r="BJ35" s="633"/>
      <c r="BK35" s="633"/>
      <c r="BL35" s="633"/>
      <c r="BM35" s="633"/>
      <c r="BN35" s="633"/>
      <c r="BO35" s="633"/>
      <c r="BP35" s="633"/>
      <c r="BQ35" s="633"/>
      <c r="BR35" s="633"/>
      <c r="BS35" s="633"/>
      <c r="BT35" s="633"/>
      <c r="BU35" s="634"/>
      <c r="BV35" s="610">
        <v>209240</v>
      </c>
      <c r="BW35" s="611"/>
      <c r="BX35" s="611"/>
      <c r="BY35" s="611"/>
      <c r="BZ35" s="611"/>
      <c r="CA35" s="611"/>
      <c r="CB35" s="697"/>
      <c r="CD35" s="636" t="s">
        <v>332</v>
      </c>
      <c r="CE35" s="637"/>
      <c r="CF35" s="637"/>
      <c r="CG35" s="637"/>
      <c r="CH35" s="637"/>
      <c r="CI35" s="637"/>
      <c r="CJ35" s="637"/>
      <c r="CK35" s="637"/>
      <c r="CL35" s="637"/>
      <c r="CM35" s="637"/>
      <c r="CN35" s="637"/>
      <c r="CO35" s="637"/>
      <c r="CP35" s="637"/>
      <c r="CQ35" s="638"/>
      <c r="CR35" s="621">
        <v>45301</v>
      </c>
      <c r="CS35" s="657"/>
      <c r="CT35" s="657"/>
      <c r="CU35" s="657"/>
      <c r="CV35" s="657"/>
      <c r="CW35" s="657"/>
      <c r="CX35" s="657"/>
      <c r="CY35" s="658"/>
      <c r="CZ35" s="626">
        <v>0.2</v>
      </c>
      <c r="DA35" s="655"/>
      <c r="DB35" s="655"/>
      <c r="DC35" s="659"/>
      <c r="DD35" s="630">
        <v>37531</v>
      </c>
      <c r="DE35" s="657"/>
      <c r="DF35" s="657"/>
      <c r="DG35" s="657"/>
      <c r="DH35" s="657"/>
      <c r="DI35" s="657"/>
      <c r="DJ35" s="657"/>
      <c r="DK35" s="658"/>
      <c r="DL35" s="630">
        <v>37531</v>
      </c>
      <c r="DM35" s="657"/>
      <c r="DN35" s="657"/>
      <c r="DO35" s="657"/>
      <c r="DP35" s="657"/>
      <c r="DQ35" s="657"/>
      <c r="DR35" s="657"/>
      <c r="DS35" s="657"/>
      <c r="DT35" s="657"/>
      <c r="DU35" s="657"/>
      <c r="DV35" s="658"/>
      <c r="DW35" s="626">
        <v>0.3</v>
      </c>
      <c r="DX35" s="655"/>
      <c r="DY35" s="655"/>
      <c r="DZ35" s="655"/>
      <c r="EA35" s="655"/>
      <c r="EB35" s="655"/>
      <c r="EC35" s="656"/>
    </row>
    <row r="36" spans="2:133" ht="11.25" customHeight="1" x14ac:dyDescent="0.2">
      <c r="B36" s="618" t="s">
        <v>333</v>
      </c>
      <c r="C36" s="619"/>
      <c r="D36" s="619"/>
      <c r="E36" s="619"/>
      <c r="F36" s="619"/>
      <c r="G36" s="619"/>
      <c r="H36" s="619"/>
      <c r="I36" s="619"/>
      <c r="J36" s="619"/>
      <c r="K36" s="619"/>
      <c r="L36" s="619"/>
      <c r="M36" s="619"/>
      <c r="N36" s="619"/>
      <c r="O36" s="619"/>
      <c r="P36" s="619"/>
      <c r="Q36" s="620"/>
      <c r="R36" s="621" t="s">
        <v>243</v>
      </c>
      <c r="S36" s="622"/>
      <c r="T36" s="622"/>
      <c r="U36" s="622"/>
      <c r="V36" s="622"/>
      <c r="W36" s="622"/>
      <c r="X36" s="622"/>
      <c r="Y36" s="623"/>
      <c r="Z36" s="624" t="s">
        <v>243</v>
      </c>
      <c r="AA36" s="624"/>
      <c r="AB36" s="624"/>
      <c r="AC36" s="624"/>
      <c r="AD36" s="625" t="s">
        <v>243</v>
      </c>
      <c r="AE36" s="625"/>
      <c r="AF36" s="625"/>
      <c r="AG36" s="625"/>
      <c r="AH36" s="625"/>
      <c r="AI36" s="625"/>
      <c r="AJ36" s="625"/>
      <c r="AK36" s="625"/>
      <c r="AL36" s="626" t="s">
        <v>243</v>
      </c>
      <c r="AM36" s="627"/>
      <c r="AN36" s="627"/>
      <c r="AO36" s="628"/>
      <c r="AQ36" s="698" t="s">
        <v>334</v>
      </c>
      <c r="AR36" s="699"/>
      <c r="AS36" s="699"/>
      <c r="AT36" s="699"/>
      <c r="AU36" s="699"/>
      <c r="AV36" s="699"/>
      <c r="AW36" s="699"/>
      <c r="AX36" s="699"/>
      <c r="AY36" s="700"/>
      <c r="AZ36" s="621">
        <v>660000</v>
      </c>
      <c r="BA36" s="622"/>
      <c r="BB36" s="622"/>
      <c r="BC36" s="622"/>
      <c r="BD36" s="657"/>
      <c r="BE36" s="657"/>
      <c r="BF36" s="680"/>
      <c r="BG36" s="636" t="s">
        <v>335</v>
      </c>
      <c r="BH36" s="637"/>
      <c r="BI36" s="637"/>
      <c r="BJ36" s="637"/>
      <c r="BK36" s="637"/>
      <c r="BL36" s="637"/>
      <c r="BM36" s="637"/>
      <c r="BN36" s="637"/>
      <c r="BO36" s="637"/>
      <c r="BP36" s="637"/>
      <c r="BQ36" s="637"/>
      <c r="BR36" s="637"/>
      <c r="BS36" s="637"/>
      <c r="BT36" s="637"/>
      <c r="BU36" s="638"/>
      <c r="BV36" s="621">
        <v>209240</v>
      </c>
      <c r="BW36" s="622"/>
      <c r="BX36" s="622"/>
      <c r="BY36" s="622"/>
      <c r="BZ36" s="622"/>
      <c r="CA36" s="622"/>
      <c r="CB36" s="631"/>
      <c r="CD36" s="636" t="s">
        <v>336</v>
      </c>
      <c r="CE36" s="637"/>
      <c r="CF36" s="637"/>
      <c r="CG36" s="637"/>
      <c r="CH36" s="637"/>
      <c r="CI36" s="637"/>
      <c r="CJ36" s="637"/>
      <c r="CK36" s="637"/>
      <c r="CL36" s="637"/>
      <c r="CM36" s="637"/>
      <c r="CN36" s="637"/>
      <c r="CO36" s="637"/>
      <c r="CP36" s="637"/>
      <c r="CQ36" s="638"/>
      <c r="CR36" s="621">
        <v>2546199</v>
      </c>
      <c r="CS36" s="622"/>
      <c r="CT36" s="622"/>
      <c r="CU36" s="622"/>
      <c r="CV36" s="622"/>
      <c r="CW36" s="622"/>
      <c r="CX36" s="622"/>
      <c r="CY36" s="623"/>
      <c r="CZ36" s="626">
        <v>12.4</v>
      </c>
      <c r="DA36" s="655"/>
      <c r="DB36" s="655"/>
      <c r="DC36" s="659"/>
      <c r="DD36" s="630">
        <v>2394428</v>
      </c>
      <c r="DE36" s="622"/>
      <c r="DF36" s="622"/>
      <c r="DG36" s="622"/>
      <c r="DH36" s="622"/>
      <c r="DI36" s="622"/>
      <c r="DJ36" s="622"/>
      <c r="DK36" s="623"/>
      <c r="DL36" s="630">
        <v>2253725</v>
      </c>
      <c r="DM36" s="622"/>
      <c r="DN36" s="622"/>
      <c r="DO36" s="622"/>
      <c r="DP36" s="622"/>
      <c r="DQ36" s="622"/>
      <c r="DR36" s="622"/>
      <c r="DS36" s="622"/>
      <c r="DT36" s="622"/>
      <c r="DU36" s="622"/>
      <c r="DV36" s="623"/>
      <c r="DW36" s="626">
        <v>17.8</v>
      </c>
      <c r="DX36" s="655"/>
      <c r="DY36" s="655"/>
      <c r="DZ36" s="655"/>
      <c r="EA36" s="655"/>
      <c r="EB36" s="655"/>
      <c r="EC36" s="656"/>
    </row>
    <row r="37" spans="2:133" ht="11.25" customHeight="1" x14ac:dyDescent="0.2">
      <c r="B37" s="618" t="s">
        <v>337</v>
      </c>
      <c r="C37" s="619"/>
      <c r="D37" s="619"/>
      <c r="E37" s="619"/>
      <c r="F37" s="619"/>
      <c r="G37" s="619"/>
      <c r="H37" s="619"/>
      <c r="I37" s="619"/>
      <c r="J37" s="619"/>
      <c r="K37" s="619"/>
      <c r="L37" s="619"/>
      <c r="M37" s="619"/>
      <c r="N37" s="619"/>
      <c r="O37" s="619"/>
      <c r="P37" s="619"/>
      <c r="Q37" s="620"/>
      <c r="R37" s="621">
        <v>978561</v>
      </c>
      <c r="S37" s="622"/>
      <c r="T37" s="622"/>
      <c r="U37" s="622"/>
      <c r="V37" s="622"/>
      <c r="W37" s="622"/>
      <c r="X37" s="622"/>
      <c r="Y37" s="623"/>
      <c r="Z37" s="624">
        <v>4.7</v>
      </c>
      <c r="AA37" s="624"/>
      <c r="AB37" s="624"/>
      <c r="AC37" s="624"/>
      <c r="AD37" s="625" t="s">
        <v>184</v>
      </c>
      <c r="AE37" s="625"/>
      <c r="AF37" s="625"/>
      <c r="AG37" s="625"/>
      <c r="AH37" s="625"/>
      <c r="AI37" s="625"/>
      <c r="AJ37" s="625"/>
      <c r="AK37" s="625"/>
      <c r="AL37" s="626" t="s">
        <v>237</v>
      </c>
      <c r="AM37" s="627"/>
      <c r="AN37" s="627"/>
      <c r="AO37" s="628"/>
      <c r="AQ37" s="698" t="s">
        <v>338</v>
      </c>
      <c r="AR37" s="699"/>
      <c r="AS37" s="699"/>
      <c r="AT37" s="699"/>
      <c r="AU37" s="699"/>
      <c r="AV37" s="699"/>
      <c r="AW37" s="699"/>
      <c r="AX37" s="699"/>
      <c r="AY37" s="700"/>
      <c r="AZ37" s="621">
        <v>294084</v>
      </c>
      <c r="BA37" s="622"/>
      <c r="BB37" s="622"/>
      <c r="BC37" s="622"/>
      <c r="BD37" s="657"/>
      <c r="BE37" s="657"/>
      <c r="BF37" s="680"/>
      <c r="BG37" s="636" t="s">
        <v>339</v>
      </c>
      <c r="BH37" s="637"/>
      <c r="BI37" s="637"/>
      <c r="BJ37" s="637"/>
      <c r="BK37" s="637"/>
      <c r="BL37" s="637"/>
      <c r="BM37" s="637"/>
      <c r="BN37" s="637"/>
      <c r="BO37" s="637"/>
      <c r="BP37" s="637"/>
      <c r="BQ37" s="637"/>
      <c r="BR37" s="637"/>
      <c r="BS37" s="637"/>
      <c r="BT37" s="637"/>
      <c r="BU37" s="638"/>
      <c r="BV37" s="621">
        <v>6890</v>
      </c>
      <c r="BW37" s="622"/>
      <c r="BX37" s="622"/>
      <c r="BY37" s="622"/>
      <c r="BZ37" s="622"/>
      <c r="CA37" s="622"/>
      <c r="CB37" s="631"/>
      <c r="CD37" s="636" t="s">
        <v>340</v>
      </c>
      <c r="CE37" s="637"/>
      <c r="CF37" s="637"/>
      <c r="CG37" s="637"/>
      <c r="CH37" s="637"/>
      <c r="CI37" s="637"/>
      <c r="CJ37" s="637"/>
      <c r="CK37" s="637"/>
      <c r="CL37" s="637"/>
      <c r="CM37" s="637"/>
      <c r="CN37" s="637"/>
      <c r="CO37" s="637"/>
      <c r="CP37" s="637"/>
      <c r="CQ37" s="638"/>
      <c r="CR37" s="621">
        <v>1008001</v>
      </c>
      <c r="CS37" s="657"/>
      <c r="CT37" s="657"/>
      <c r="CU37" s="657"/>
      <c r="CV37" s="657"/>
      <c r="CW37" s="657"/>
      <c r="CX37" s="657"/>
      <c r="CY37" s="658"/>
      <c r="CZ37" s="626">
        <v>4.9000000000000004</v>
      </c>
      <c r="DA37" s="655"/>
      <c r="DB37" s="655"/>
      <c r="DC37" s="659"/>
      <c r="DD37" s="630">
        <v>1005333</v>
      </c>
      <c r="DE37" s="657"/>
      <c r="DF37" s="657"/>
      <c r="DG37" s="657"/>
      <c r="DH37" s="657"/>
      <c r="DI37" s="657"/>
      <c r="DJ37" s="657"/>
      <c r="DK37" s="658"/>
      <c r="DL37" s="630">
        <v>979001</v>
      </c>
      <c r="DM37" s="657"/>
      <c r="DN37" s="657"/>
      <c r="DO37" s="657"/>
      <c r="DP37" s="657"/>
      <c r="DQ37" s="657"/>
      <c r="DR37" s="657"/>
      <c r="DS37" s="657"/>
      <c r="DT37" s="657"/>
      <c r="DU37" s="657"/>
      <c r="DV37" s="658"/>
      <c r="DW37" s="626">
        <v>7.7</v>
      </c>
      <c r="DX37" s="655"/>
      <c r="DY37" s="655"/>
      <c r="DZ37" s="655"/>
      <c r="EA37" s="655"/>
      <c r="EB37" s="655"/>
      <c r="EC37" s="656"/>
    </row>
    <row r="38" spans="2:133" ht="11.25" customHeight="1" x14ac:dyDescent="0.2">
      <c r="B38" s="666" t="s">
        <v>341</v>
      </c>
      <c r="C38" s="667"/>
      <c r="D38" s="667"/>
      <c r="E38" s="667"/>
      <c r="F38" s="667"/>
      <c r="G38" s="667"/>
      <c r="H38" s="667"/>
      <c r="I38" s="667"/>
      <c r="J38" s="667"/>
      <c r="K38" s="667"/>
      <c r="L38" s="667"/>
      <c r="M38" s="667"/>
      <c r="N38" s="667"/>
      <c r="O38" s="667"/>
      <c r="P38" s="667"/>
      <c r="Q38" s="668"/>
      <c r="R38" s="701">
        <v>20795019</v>
      </c>
      <c r="S38" s="702"/>
      <c r="T38" s="702"/>
      <c r="U38" s="702"/>
      <c r="V38" s="702"/>
      <c r="W38" s="702"/>
      <c r="X38" s="702"/>
      <c r="Y38" s="703"/>
      <c r="Z38" s="704">
        <v>100</v>
      </c>
      <c r="AA38" s="704"/>
      <c r="AB38" s="704"/>
      <c r="AC38" s="704"/>
      <c r="AD38" s="705">
        <v>11685919</v>
      </c>
      <c r="AE38" s="705"/>
      <c r="AF38" s="705"/>
      <c r="AG38" s="705"/>
      <c r="AH38" s="705"/>
      <c r="AI38" s="705"/>
      <c r="AJ38" s="705"/>
      <c r="AK38" s="705"/>
      <c r="AL38" s="706">
        <v>100</v>
      </c>
      <c r="AM38" s="692"/>
      <c r="AN38" s="692"/>
      <c r="AO38" s="707"/>
      <c r="AQ38" s="698" t="s">
        <v>342</v>
      </c>
      <c r="AR38" s="699"/>
      <c r="AS38" s="699"/>
      <c r="AT38" s="699"/>
      <c r="AU38" s="699"/>
      <c r="AV38" s="699"/>
      <c r="AW38" s="699"/>
      <c r="AX38" s="699"/>
      <c r="AY38" s="700"/>
      <c r="AZ38" s="621">
        <v>14896</v>
      </c>
      <c r="BA38" s="622"/>
      <c r="BB38" s="622"/>
      <c r="BC38" s="622"/>
      <c r="BD38" s="657"/>
      <c r="BE38" s="657"/>
      <c r="BF38" s="680"/>
      <c r="BG38" s="636" t="s">
        <v>343</v>
      </c>
      <c r="BH38" s="637"/>
      <c r="BI38" s="637"/>
      <c r="BJ38" s="637"/>
      <c r="BK38" s="637"/>
      <c r="BL38" s="637"/>
      <c r="BM38" s="637"/>
      <c r="BN38" s="637"/>
      <c r="BO38" s="637"/>
      <c r="BP38" s="637"/>
      <c r="BQ38" s="637"/>
      <c r="BR38" s="637"/>
      <c r="BS38" s="637"/>
      <c r="BT38" s="637"/>
      <c r="BU38" s="638"/>
      <c r="BV38" s="621">
        <v>11330</v>
      </c>
      <c r="BW38" s="622"/>
      <c r="BX38" s="622"/>
      <c r="BY38" s="622"/>
      <c r="BZ38" s="622"/>
      <c r="CA38" s="622"/>
      <c r="CB38" s="631"/>
      <c r="CD38" s="636" t="s">
        <v>344</v>
      </c>
      <c r="CE38" s="637"/>
      <c r="CF38" s="637"/>
      <c r="CG38" s="637"/>
      <c r="CH38" s="637"/>
      <c r="CI38" s="637"/>
      <c r="CJ38" s="637"/>
      <c r="CK38" s="637"/>
      <c r="CL38" s="637"/>
      <c r="CM38" s="637"/>
      <c r="CN38" s="637"/>
      <c r="CO38" s="637"/>
      <c r="CP38" s="637"/>
      <c r="CQ38" s="638"/>
      <c r="CR38" s="621">
        <v>1372842</v>
      </c>
      <c r="CS38" s="622"/>
      <c r="CT38" s="622"/>
      <c r="CU38" s="622"/>
      <c r="CV38" s="622"/>
      <c r="CW38" s="622"/>
      <c r="CX38" s="622"/>
      <c r="CY38" s="623"/>
      <c r="CZ38" s="626">
        <v>6.7</v>
      </c>
      <c r="DA38" s="655"/>
      <c r="DB38" s="655"/>
      <c r="DC38" s="659"/>
      <c r="DD38" s="630">
        <v>1105437</v>
      </c>
      <c r="DE38" s="622"/>
      <c r="DF38" s="622"/>
      <c r="DG38" s="622"/>
      <c r="DH38" s="622"/>
      <c r="DI38" s="622"/>
      <c r="DJ38" s="622"/>
      <c r="DK38" s="623"/>
      <c r="DL38" s="630">
        <v>939893</v>
      </c>
      <c r="DM38" s="622"/>
      <c r="DN38" s="622"/>
      <c r="DO38" s="622"/>
      <c r="DP38" s="622"/>
      <c r="DQ38" s="622"/>
      <c r="DR38" s="622"/>
      <c r="DS38" s="622"/>
      <c r="DT38" s="622"/>
      <c r="DU38" s="622"/>
      <c r="DV38" s="623"/>
      <c r="DW38" s="626">
        <v>7.4</v>
      </c>
      <c r="DX38" s="655"/>
      <c r="DY38" s="655"/>
      <c r="DZ38" s="655"/>
      <c r="EA38" s="655"/>
      <c r="EB38" s="655"/>
      <c r="EC38" s="656"/>
    </row>
    <row r="39" spans="2:133" ht="11.25" customHeight="1" x14ac:dyDescent="0.2">
      <c r="AQ39" s="698" t="s">
        <v>345</v>
      </c>
      <c r="AR39" s="699"/>
      <c r="AS39" s="699"/>
      <c r="AT39" s="699"/>
      <c r="AU39" s="699"/>
      <c r="AV39" s="699"/>
      <c r="AW39" s="699"/>
      <c r="AX39" s="699"/>
      <c r="AY39" s="700"/>
      <c r="AZ39" s="621" t="s">
        <v>243</v>
      </c>
      <c r="BA39" s="622"/>
      <c r="BB39" s="622"/>
      <c r="BC39" s="622"/>
      <c r="BD39" s="657"/>
      <c r="BE39" s="657"/>
      <c r="BF39" s="680"/>
      <c r="BG39" s="712" t="s">
        <v>346</v>
      </c>
      <c r="BH39" s="713"/>
      <c r="BI39" s="713"/>
      <c r="BJ39" s="713"/>
      <c r="BK39" s="713"/>
      <c r="BL39" s="215"/>
      <c r="BM39" s="637" t="s">
        <v>347</v>
      </c>
      <c r="BN39" s="637"/>
      <c r="BO39" s="637"/>
      <c r="BP39" s="637"/>
      <c r="BQ39" s="637"/>
      <c r="BR39" s="637"/>
      <c r="BS39" s="637"/>
      <c r="BT39" s="637"/>
      <c r="BU39" s="638"/>
      <c r="BV39" s="621">
        <v>99</v>
      </c>
      <c r="BW39" s="622"/>
      <c r="BX39" s="622"/>
      <c r="BY39" s="622"/>
      <c r="BZ39" s="622"/>
      <c r="CA39" s="622"/>
      <c r="CB39" s="631"/>
      <c r="CD39" s="636" t="s">
        <v>348</v>
      </c>
      <c r="CE39" s="637"/>
      <c r="CF39" s="637"/>
      <c r="CG39" s="637"/>
      <c r="CH39" s="637"/>
      <c r="CI39" s="637"/>
      <c r="CJ39" s="637"/>
      <c r="CK39" s="637"/>
      <c r="CL39" s="637"/>
      <c r="CM39" s="637"/>
      <c r="CN39" s="637"/>
      <c r="CO39" s="637"/>
      <c r="CP39" s="637"/>
      <c r="CQ39" s="638"/>
      <c r="CR39" s="621">
        <v>469705</v>
      </c>
      <c r="CS39" s="657"/>
      <c r="CT39" s="657"/>
      <c r="CU39" s="657"/>
      <c r="CV39" s="657"/>
      <c r="CW39" s="657"/>
      <c r="CX39" s="657"/>
      <c r="CY39" s="658"/>
      <c r="CZ39" s="626">
        <v>2.2999999999999998</v>
      </c>
      <c r="DA39" s="655"/>
      <c r="DB39" s="655"/>
      <c r="DC39" s="659"/>
      <c r="DD39" s="630">
        <v>393770</v>
      </c>
      <c r="DE39" s="657"/>
      <c r="DF39" s="657"/>
      <c r="DG39" s="657"/>
      <c r="DH39" s="657"/>
      <c r="DI39" s="657"/>
      <c r="DJ39" s="657"/>
      <c r="DK39" s="658"/>
      <c r="DL39" s="630" t="s">
        <v>243</v>
      </c>
      <c r="DM39" s="657"/>
      <c r="DN39" s="657"/>
      <c r="DO39" s="657"/>
      <c r="DP39" s="657"/>
      <c r="DQ39" s="657"/>
      <c r="DR39" s="657"/>
      <c r="DS39" s="657"/>
      <c r="DT39" s="657"/>
      <c r="DU39" s="657"/>
      <c r="DV39" s="658"/>
      <c r="DW39" s="626" t="s">
        <v>184</v>
      </c>
      <c r="DX39" s="655"/>
      <c r="DY39" s="655"/>
      <c r="DZ39" s="655"/>
      <c r="EA39" s="655"/>
      <c r="EB39" s="655"/>
      <c r="EC39" s="656"/>
    </row>
    <row r="40" spans="2:133" ht="11.25" customHeight="1" x14ac:dyDescent="0.2">
      <c r="AQ40" s="698" t="s">
        <v>349</v>
      </c>
      <c r="AR40" s="699"/>
      <c r="AS40" s="699"/>
      <c r="AT40" s="699"/>
      <c r="AU40" s="699"/>
      <c r="AV40" s="699"/>
      <c r="AW40" s="699"/>
      <c r="AX40" s="699"/>
      <c r="AY40" s="700"/>
      <c r="AZ40" s="621">
        <v>483059</v>
      </c>
      <c r="BA40" s="622"/>
      <c r="BB40" s="622"/>
      <c r="BC40" s="622"/>
      <c r="BD40" s="657"/>
      <c r="BE40" s="657"/>
      <c r="BF40" s="680"/>
      <c r="BG40" s="712"/>
      <c r="BH40" s="713"/>
      <c r="BI40" s="713"/>
      <c r="BJ40" s="713"/>
      <c r="BK40" s="713"/>
      <c r="BL40" s="215"/>
      <c r="BM40" s="637" t="s">
        <v>350</v>
      </c>
      <c r="BN40" s="637"/>
      <c r="BO40" s="637"/>
      <c r="BP40" s="637"/>
      <c r="BQ40" s="637"/>
      <c r="BR40" s="637"/>
      <c r="BS40" s="637"/>
      <c r="BT40" s="637"/>
      <c r="BU40" s="638"/>
      <c r="BV40" s="621">
        <v>94</v>
      </c>
      <c r="BW40" s="622"/>
      <c r="BX40" s="622"/>
      <c r="BY40" s="622"/>
      <c r="BZ40" s="622"/>
      <c r="CA40" s="622"/>
      <c r="CB40" s="631"/>
      <c r="CD40" s="636" t="s">
        <v>351</v>
      </c>
      <c r="CE40" s="637"/>
      <c r="CF40" s="637"/>
      <c r="CG40" s="637"/>
      <c r="CH40" s="637"/>
      <c r="CI40" s="637"/>
      <c r="CJ40" s="637"/>
      <c r="CK40" s="637"/>
      <c r="CL40" s="637"/>
      <c r="CM40" s="637"/>
      <c r="CN40" s="637"/>
      <c r="CO40" s="637"/>
      <c r="CP40" s="637"/>
      <c r="CQ40" s="638"/>
      <c r="CR40" s="621">
        <v>161067</v>
      </c>
      <c r="CS40" s="622"/>
      <c r="CT40" s="622"/>
      <c r="CU40" s="622"/>
      <c r="CV40" s="622"/>
      <c r="CW40" s="622"/>
      <c r="CX40" s="622"/>
      <c r="CY40" s="623"/>
      <c r="CZ40" s="626">
        <v>0.8</v>
      </c>
      <c r="DA40" s="655"/>
      <c r="DB40" s="655"/>
      <c r="DC40" s="659"/>
      <c r="DD40" s="630">
        <v>158067</v>
      </c>
      <c r="DE40" s="622"/>
      <c r="DF40" s="622"/>
      <c r="DG40" s="622"/>
      <c r="DH40" s="622"/>
      <c r="DI40" s="622"/>
      <c r="DJ40" s="622"/>
      <c r="DK40" s="623"/>
      <c r="DL40" s="630" t="s">
        <v>237</v>
      </c>
      <c r="DM40" s="622"/>
      <c r="DN40" s="622"/>
      <c r="DO40" s="622"/>
      <c r="DP40" s="622"/>
      <c r="DQ40" s="622"/>
      <c r="DR40" s="622"/>
      <c r="DS40" s="622"/>
      <c r="DT40" s="622"/>
      <c r="DU40" s="622"/>
      <c r="DV40" s="623"/>
      <c r="DW40" s="626" t="s">
        <v>243</v>
      </c>
      <c r="DX40" s="655"/>
      <c r="DY40" s="655"/>
      <c r="DZ40" s="655"/>
      <c r="EA40" s="655"/>
      <c r="EB40" s="655"/>
      <c r="EC40" s="656"/>
    </row>
    <row r="41" spans="2:133" ht="11.25" customHeight="1" x14ac:dyDescent="0.2">
      <c r="AQ41" s="708" t="s">
        <v>352</v>
      </c>
      <c r="AR41" s="709"/>
      <c r="AS41" s="709"/>
      <c r="AT41" s="709"/>
      <c r="AU41" s="709"/>
      <c r="AV41" s="709"/>
      <c r="AW41" s="709"/>
      <c r="AX41" s="709"/>
      <c r="AY41" s="710"/>
      <c r="AZ41" s="701">
        <v>889783</v>
      </c>
      <c r="BA41" s="702"/>
      <c r="BB41" s="702"/>
      <c r="BC41" s="702"/>
      <c r="BD41" s="691"/>
      <c r="BE41" s="691"/>
      <c r="BF41" s="693"/>
      <c r="BG41" s="714"/>
      <c r="BH41" s="715"/>
      <c r="BI41" s="715"/>
      <c r="BJ41" s="715"/>
      <c r="BK41" s="715"/>
      <c r="BL41" s="216"/>
      <c r="BM41" s="646" t="s">
        <v>353</v>
      </c>
      <c r="BN41" s="646"/>
      <c r="BO41" s="646"/>
      <c r="BP41" s="646"/>
      <c r="BQ41" s="646"/>
      <c r="BR41" s="646"/>
      <c r="BS41" s="646"/>
      <c r="BT41" s="646"/>
      <c r="BU41" s="647"/>
      <c r="BV41" s="701">
        <v>301</v>
      </c>
      <c r="BW41" s="702"/>
      <c r="BX41" s="702"/>
      <c r="BY41" s="702"/>
      <c r="BZ41" s="702"/>
      <c r="CA41" s="702"/>
      <c r="CB41" s="711"/>
      <c r="CD41" s="636" t="s">
        <v>354</v>
      </c>
      <c r="CE41" s="637"/>
      <c r="CF41" s="637"/>
      <c r="CG41" s="637"/>
      <c r="CH41" s="637"/>
      <c r="CI41" s="637"/>
      <c r="CJ41" s="637"/>
      <c r="CK41" s="637"/>
      <c r="CL41" s="637"/>
      <c r="CM41" s="637"/>
      <c r="CN41" s="637"/>
      <c r="CO41" s="637"/>
      <c r="CP41" s="637"/>
      <c r="CQ41" s="638"/>
      <c r="CR41" s="621" t="s">
        <v>184</v>
      </c>
      <c r="CS41" s="657"/>
      <c r="CT41" s="657"/>
      <c r="CU41" s="657"/>
      <c r="CV41" s="657"/>
      <c r="CW41" s="657"/>
      <c r="CX41" s="657"/>
      <c r="CY41" s="658"/>
      <c r="CZ41" s="626" t="s">
        <v>243</v>
      </c>
      <c r="DA41" s="655"/>
      <c r="DB41" s="655"/>
      <c r="DC41" s="659"/>
      <c r="DD41" s="630" t="s">
        <v>184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356</v>
      </c>
      <c r="CE42" s="619"/>
      <c r="CF42" s="619"/>
      <c r="CG42" s="619"/>
      <c r="CH42" s="619"/>
      <c r="CI42" s="619"/>
      <c r="CJ42" s="619"/>
      <c r="CK42" s="619"/>
      <c r="CL42" s="619"/>
      <c r="CM42" s="619"/>
      <c r="CN42" s="619"/>
      <c r="CO42" s="619"/>
      <c r="CP42" s="619"/>
      <c r="CQ42" s="620"/>
      <c r="CR42" s="621">
        <v>3133115</v>
      </c>
      <c r="CS42" s="622"/>
      <c r="CT42" s="622"/>
      <c r="CU42" s="622"/>
      <c r="CV42" s="622"/>
      <c r="CW42" s="622"/>
      <c r="CX42" s="622"/>
      <c r="CY42" s="623"/>
      <c r="CZ42" s="626">
        <v>15.3</v>
      </c>
      <c r="DA42" s="627"/>
      <c r="DB42" s="627"/>
      <c r="DC42" s="722"/>
      <c r="DD42" s="630">
        <v>731958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358</v>
      </c>
      <c r="CE43" s="619"/>
      <c r="CF43" s="619"/>
      <c r="CG43" s="619"/>
      <c r="CH43" s="619"/>
      <c r="CI43" s="619"/>
      <c r="CJ43" s="619"/>
      <c r="CK43" s="619"/>
      <c r="CL43" s="619"/>
      <c r="CM43" s="619"/>
      <c r="CN43" s="619"/>
      <c r="CO43" s="619"/>
      <c r="CP43" s="619"/>
      <c r="CQ43" s="620"/>
      <c r="CR43" s="621">
        <v>150817</v>
      </c>
      <c r="CS43" s="657"/>
      <c r="CT43" s="657"/>
      <c r="CU43" s="657"/>
      <c r="CV43" s="657"/>
      <c r="CW43" s="657"/>
      <c r="CX43" s="657"/>
      <c r="CY43" s="658"/>
      <c r="CZ43" s="626">
        <v>0.7</v>
      </c>
      <c r="DA43" s="655"/>
      <c r="DB43" s="655"/>
      <c r="DC43" s="659"/>
      <c r="DD43" s="630">
        <v>148919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359</v>
      </c>
      <c r="CD44" s="733" t="s">
        <v>310</v>
      </c>
      <c r="CE44" s="734"/>
      <c r="CF44" s="618" t="s">
        <v>360</v>
      </c>
      <c r="CG44" s="619"/>
      <c r="CH44" s="619"/>
      <c r="CI44" s="619"/>
      <c r="CJ44" s="619"/>
      <c r="CK44" s="619"/>
      <c r="CL44" s="619"/>
      <c r="CM44" s="619"/>
      <c r="CN44" s="619"/>
      <c r="CO44" s="619"/>
      <c r="CP44" s="619"/>
      <c r="CQ44" s="620"/>
      <c r="CR44" s="621">
        <v>3094909</v>
      </c>
      <c r="CS44" s="622"/>
      <c r="CT44" s="622"/>
      <c r="CU44" s="622"/>
      <c r="CV44" s="622"/>
      <c r="CW44" s="622"/>
      <c r="CX44" s="622"/>
      <c r="CY44" s="623"/>
      <c r="CZ44" s="626">
        <v>15.1</v>
      </c>
      <c r="DA44" s="627"/>
      <c r="DB44" s="627"/>
      <c r="DC44" s="722"/>
      <c r="DD44" s="630">
        <v>693752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361</v>
      </c>
      <c r="CG45" s="619"/>
      <c r="CH45" s="619"/>
      <c r="CI45" s="619"/>
      <c r="CJ45" s="619"/>
      <c r="CK45" s="619"/>
      <c r="CL45" s="619"/>
      <c r="CM45" s="619"/>
      <c r="CN45" s="619"/>
      <c r="CO45" s="619"/>
      <c r="CP45" s="619"/>
      <c r="CQ45" s="620"/>
      <c r="CR45" s="621">
        <v>858323</v>
      </c>
      <c r="CS45" s="657"/>
      <c r="CT45" s="657"/>
      <c r="CU45" s="657"/>
      <c r="CV45" s="657"/>
      <c r="CW45" s="657"/>
      <c r="CX45" s="657"/>
      <c r="CY45" s="658"/>
      <c r="CZ45" s="626">
        <v>4.2</v>
      </c>
      <c r="DA45" s="655"/>
      <c r="DB45" s="655"/>
      <c r="DC45" s="659"/>
      <c r="DD45" s="630">
        <v>31022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362</v>
      </c>
      <c r="CG46" s="619"/>
      <c r="CH46" s="619"/>
      <c r="CI46" s="619"/>
      <c r="CJ46" s="619"/>
      <c r="CK46" s="619"/>
      <c r="CL46" s="619"/>
      <c r="CM46" s="619"/>
      <c r="CN46" s="619"/>
      <c r="CO46" s="619"/>
      <c r="CP46" s="619"/>
      <c r="CQ46" s="620"/>
      <c r="CR46" s="621">
        <v>2199480</v>
      </c>
      <c r="CS46" s="622"/>
      <c r="CT46" s="622"/>
      <c r="CU46" s="622"/>
      <c r="CV46" s="622"/>
      <c r="CW46" s="622"/>
      <c r="CX46" s="622"/>
      <c r="CY46" s="623"/>
      <c r="CZ46" s="626">
        <v>10.8</v>
      </c>
      <c r="DA46" s="627"/>
      <c r="DB46" s="627"/>
      <c r="DC46" s="722"/>
      <c r="DD46" s="630">
        <v>636859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363</v>
      </c>
      <c r="CG47" s="619"/>
      <c r="CH47" s="619"/>
      <c r="CI47" s="619"/>
      <c r="CJ47" s="619"/>
      <c r="CK47" s="619"/>
      <c r="CL47" s="619"/>
      <c r="CM47" s="619"/>
      <c r="CN47" s="619"/>
      <c r="CO47" s="619"/>
      <c r="CP47" s="619"/>
      <c r="CQ47" s="620"/>
      <c r="CR47" s="621">
        <v>38206</v>
      </c>
      <c r="CS47" s="657"/>
      <c r="CT47" s="657"/>
      <c r="CU47" s="657"/>
      <c r="CV47" s="657"/>
      <c r="CW47" s="657"/>
      <c r="CX47" s="657"/>
      <c r="CY47" s="658"/>
      <c r="CZ47" s="626">
        <v>0.2</v>
      </c>
      <c r="DA47" s="655"/>
      <c r="DB47" s="655"/>
      <c r="DC47" s="659"/>
      <c r="DD47" s="630">
        <v>38206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x14ac:dyDescent="0.2">
      <c r="CD48" s="737"/>
      <c r="CE48" s="738"/>
      <c r="CF48" s="618" t="s">
        <v>364</v>
      </c>
      <c r="CG48" s="619"/>
      <c r="CH48" s="619"/>
      <c r="CI48" s="619"/>
      <c r="CJ48" s="619"/>
      <c r="CK48" s="619"/>
      <c r="CL48" s="619"/>
      <c r="CM48" s="619"/>
      <c r="CN48" s="619"/>
      <c r="CO48" s="619"/>
      <c r="CP48" s="619"/>
      <c r="CQ48" s="620"/>
      <c r="CR48" s="621" t="s">
        <v>243</v>
      </c>
      <c r="CS48" s="622"/>
      <c r="CT48" s="622"/>
      <c r="CU48" s="622"/>
      <c r="CV48" s="622"/>
      <c r="CW48" s="622"/>
      <c r="CX48" s="622"/>
      <c r="CY48" s="623"/>
      <c r="CZ48" s="626" t="s">
        <v>243</v>
      </c>
      <c r="DA48" s="627"/>
      <c r="DB48" s="627"/>
      <c r="DC48" s="722"/>
      <c r="DD48" s="630" t="s">
        <v>243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365</v>
      </c>
      <c r="CE49" s="667"/>
      <c r="CF49" s="667"/>
      <c r="CG49" s="667"/>
      <c r="CH49" s="667"/>
      <c r="CI49" s="667"/>
      <c r="CJ49" s="667"/>
      <c r="CK49" s="667"/>
      <c r="CL49" s="667"/>
      <c r="CM49" s="667"/>
      <c r="CN49" s="667"/>
      <c r="CO49" s="667"/>
      <c r="CP49" s="667"/>
      <c r="CQ49" s="668"/>
      <c r="CR49" s="701">
        <v>20455385</v>
      </c>
      <c r="CS49" s="691"/>
      <c r="CT49" s="691"/>
      <c r="CU49" s="691"/>
      <c r="CV49" s="691"/>
      <c r="CW49" s="691"/>
      <c r="CX49" s="691"/>
      <c r="CY49" s="723"/>
      <c r="CZ49" s="706">
        <v>100</v>
      </c>
      <c r="DA49" s="724"/>
      <c r="DB49" s="724"/>
      <c r="DC49" s="725"/>
      <c r="DD49" s="726">
        <v>13540898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x14ac:dyDescent="0.2"/>
    <row r="51" spans="82:133" ht="10.8" hidden="1" x14ac:dyDescent="0.2"/>
    <row r="52" spans="82:133" ht="10.8" hidden="1" x14ac:dyDescent="0.2"/>
    <row r="53" spans="82:133" ht="10.8" hidden="1" x14ac:dyDescent="0.2"/>
  </sheetData>
  <sheetProtection algorithmName="SHA-512" hashValue="M1cNRl+eoJux0RAkYAjD+lsjbblKs09bAqiKo/fnSPKdNWYedfMdx2lRkyjs1eE0O6/vCBmLB1MgrwGsWSAk4w==" saltValue="FxrbSFlOboNobLzdhPYD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367</v>
      </c>
      <c r="DK2" s="769"/>
      <c r="DL2" s="769"/>
      <c r="DM2" s="769"/>
      <c r="DN2" s="769"/>
      <c r="DO2" s="770"/>
      <c r="DP2" s="229"/>
      <c r="DQ2" s="768" t="s">
        <v>368</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369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371</v>
      </c>
      <c r="B5" s="763"/>
      <c r="C5" s="763"/>
      <c r="D5" s="763"/>
      <c r="E5" s="763"/>
      <c r="F5" s="763"/>
      <c r="G5" s="763"/>
      <c r="H5" s="763"/>
      <c r="I5" s="763"/>
      <c r="J5" s="763"/>
      <c r="K5" s="763"/>
      <c r="L5" s="763"/>
      <c r="M5" s="763"/>
      <c r="N5" s="763"/>
      <c r="O5" s="763"/>
      <c r="P5" s="764"/>
      <c r="Q5" s="739" t="s">
        <v>372</v>
      </c>
      <c r="R5" s="740"/>
      <c r="S5" s="740"/>
      <c r="T5" s="740"/>
      <c r="U5" s="741"/>
      <c r="V5" s="739" t="s">
        <v>373</v>
      </c>
      <c r="W5" s="740"/>
      <c r="X5" s="740"/>
      <c r="Y5" s="740"/>
      <c r="Z5" s="741"/>
      <c r="AA5" s="739" t="s">
        <v>374</v>
      </c>
      <c r="AB5" s="740"/>
      <c r="AC5" s="740"/>
      <c r="AD5" s="740"/>
      <c r="AE5" s="740"/>
      <c r="AF5" s="772" t="s">
        <v>375</v>
      </c>
      <c r="AG5" s="740"/>
      <c r="AH5" s="740"/>
      <c r="AI5" s="740"/>
      <c r="AJ5" s="751"/>
      <c r="AK5" s="740" t="s">
        <v>376</v>
      </c>
      <c r="AL5" s="740"/>
      <c r="AM5" s="740"/>
      <c r="AN5" s="740"/>
      <c r="AO5" s="741"/>
      <c r="AP5" s="739" t="s">
        <v>377</v>
      </c>
      <c r="AQ5" s="740"/>
      <c r="AR5" s="740"/>
      <c r="AS5" s="740"/>
      <c r="AT5" s="741"/>
      <c r="AU5" s="739" t="s">
        <v>378</v>
      </c>
      <c r="AV5" s="740"/>
      <c r="AW5" s="740"/>
      <c r="AX5" s="740"/>
      <c r="AY5" s="751"/>
      <c r="AZ5" s="236"/>
      <c r="BA5" s="236"/>
      <c r="BB5" s="236"/>
      <c r="BC5" s="236"/>
      <c r="BD5" s="236"/>
      <c r="BE5" s="237"/>
      <c r="BF5" s="237"/>
      <c r="BG5" s="237"/>
      <c r="BH5" s="237"/>
      <c r="BI5" s="237"/>
      <c r="BJ5" s="237"/>
      <c r="BK5" s="237"/>
      <c r="BL5" s="237"/>
      <c r="BM5" s="237"/>
      <c r="BN5" s="237"/>
      <c r="BO5" s="237"/>
      <c r="BP5" s="237"/>
      <c r="BQ5" s="762" t="s">
        <v>379</v>
      </c>
      <c r="BR5" s="763"/>
      <c r="BS5" s="763"/>
      <c r="BT5" s="763"/>
      <c r="BU5" s="763"/>
      <c r="BV5" s="763"/>
      <c r="BW5" s="763"/>
      <c r="BX5" s="763"/>
      <c r="BY5" s="763"/>
      <c r="BZ5" s="763"/>
      <c r="CA5" s="763"/>
      <c r="CB5" s="763"/>
      <c r="CC5" s="763"/>
      <c r="CD5" s="763"/>
      <c r="CE5" s="763"/>
      <c r="CF5" s="763"/>
      <c r="CG5" s="764"/>
      <c r="CH5" s="739" t="s">
        <v>380</v>
      </c>
      <c r="CI5" s="740"/>
      <c r="CJ5" s="740"/>
      <c r="CK5" s="740"/>
      <c r="CL5" s="741"/>
      <c r="CM5" s="739" t="s">
        <v>381</v>
      </c>
      <c r="CN5" s="740"/>
      <c r="CO5" s="740"/>
      <c r="CP5" s="740"/>
      <c r="CQ5" s="741"/>
      <c r="CR5" s="739" t="s">
        <v>382</v>
      </c>
      <c r="CS5" s="740"/>
      <c r="CT5" s="740"/>
      <c r="CU5" s="740"/>
      <c r="CV5" s="741"/>
      <c r="CW5" s="739" t="s">
        <v>383</v>
      </c>
      <c r="CX5" s="740"/>
      <c r="CY5" s="740"/>
      <c r="CZ5" s="740"/>
      <c r="DA5" s="741"/>
      <c r="DB5" s="739" t="s">
        <v>384</v>
      </c>
      <c r="DC5" s="740"/>
      <c r="DD5" s="740"/>
      <c r="DE5" s="740"/>
      <c r="DF5" s="741"/>
      <c r="DG5" s="745" t="s">
        <v>385</v>
      </c>
      <c r="DH5" s="746"/>
      <c r="DI5" s="746"/>
      <c r="DJ5" s="746"/>
      <c r="DK5" s="747"/>
      <c r="DL5" s="745" t="s">
        <v>386</v>
      </c>
      <c r="DM5" s="746"/>
      <c r="DN5" s="746"/>
      <c r="DO5" s="746"/>
      <c r="DP5" s="747"/>
      <c r="DQ5" s="739" t="s">
        <v>387</v>
      </c>
      <c r="DR5" s="740"/>
      <c r="DS5" s="740"/>
      <c r="DT5" s="740"/>
      <c r="DU5" s="741"/>
      <c r="DV5" s="739" t="s">
        <v>378</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388</v>
      </c>
      <c r="C7" s="754"/>
      <c r="D7" s="754"/>
      <c r="E7" s="754"/>
      <c r="F7" s="754"/>
      <c r="G7" s="754"/>
      <c r="H7" s="754"/>
      <c r="I7" s="754"/>
      <c r="J7" s="754"/>
      <c r="K7" s="754"/>
      <c r="L7" s="754"/>
      <c r="M7" s="754"/>
      <c r="N7" s="754"/>
      <c r="O7" s="754"/>
      <c r="P7" s="755"/>
      <c r="Q7" s="756">
        <v>21906</v>
      </c>
      <c r="R7" s="757"/>
      <c r="S7" s="757"/>
      <c r="T7" s="757"/>
      <c r="U7" s="757"/>
      <c r="V7" s="757">
        <v>21566</v>
      </c>
      <c r="W7" s="757"/>
      <c r="X7" s="757"/>
      <c r="Y7" s="757"/>
      <c r="Z7" s="757"/>
      <c r="AA7" s="757">
        <v>340</v>
      </c>
      <c r="AB7" s="757"/>
      <c r="AC7" s="757"/>
      <c r="AD7" s="757"/>
      <c r="AE7" s="758"/>
      <c r="AF7" s="759">
        <v>266</v>
      </c>
      <c r="AG7" s="760"/>
      <c r="AH7" s="760"/>
      <c r="AI7" s="760"/>
      <c r="AJ7" s="761"/>
      <c r="AK7" s="796">
        <v>541</v>
      </c>
      <c r="AL7" s="797"/>
      <c r="AM7" s="797"/>
      <c r="AN7" s="797"/>
      <c r="AO7" s="797"/>
      <c r="AP7" s="797">
        <v>27644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601</v>
      </c>
      <c r="BT7" s="801"/>
      <c r="BU7" s="801"/>
      <c r="BV7" s="801"/>
      <c r="BW7" s="801"/>
      <c r="BX7" s="801"/>
      <c r="BY7" s="801"/>
      <c r="BZ7" s="801"/>
      <c r="CA7" s="801"/>
      <c r="CB7" s="801"/>
      <c r="CC7" s="801"/>
      <c r="CD7" s="801"/>
      <c r="CE7" s="801"/>
      <c r="CF7" s="801"/>
      <c r="CG7" s="802"/>
      <c r="CH7" s="793">
        <v>-3</v>
      </c>
      <c r="CI7" s="794"/>
      <c r="CJ7" s="794"/>
      <c r="CK7" s="794"/>
      <c r="CL7" s="795"/>
      <c r="CM7" s="793">
        <v>56</v>
      </c>
      <c r="CN7" s="794"/>
      <c r="CO7" s="794"/>
      <c r="CP7" s="794"/>
      <c r="CQ7" s="795"/>
      <c r="CR7" s="793">
        <v>30</v>
      </c>
      <c r="CS7" s="794"/>
      <c r="CT7" s="794"/>
      <c r="CU7" s="794"/>
      <c r="CV7" s="795"/>
      <c r="CW7" s="793">
        <v>0</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602</v>
      </c>
      <c r="BT8" s="791"/>
      <c r="BU8" s="791"/>
      <c r="BV8" s="791"/>
      <c r="BW8" s="791"/>
      <c r="BX8" s="791"/>
      <c r="BY8" s="791"/>
      <c r="BZ8" s="791"/>
      <c r="CA8" s="791"/>
      <c r="CB8" s="791"/>
      <c r="CC8" s="791"/>
      <c r="CD8" s="791"/>
      <c r="CE8" s="791"/>
      <c r="CF8" s="791"/>
      <c r="CG8" s="792"/>
      <c r="CH8" s="803">
        <v>4</v>
      </c>
      <c r="CI8" s="804"/>
      <c r="CJ8" s="804"/>
      <c r="CK8" s="804"/>
      <c r="CL8" s="805"/>
      <c r="CM8" s="803">
        <v>23</v>
      </c>
      <c r="CN8" s="804"/>
      <c r="CO8" s="804"/>
      <c r="CP8" s="804"/>
      <c r="CQ8" s="805"/>
      <c r="CR8" s="803">
        <v>5</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390</v>
      </c>
      <c r="B23" s="812" t="s">
        <v>391</v>
      </c>
      <c r="C23" s="813"/>
      <c r="D23" s="813"/>
      <c r="E23" s="813"/>
      <c r="F23" s="813"/>
      <c r="G23" s="813"/>
      <c r="H23" s="813"/>
      <c r="I23" s="813"/>
      <c r="J23" s="813"/>
      <c r="K23" s="813"/>
      <c r="L23" s="813"/>
      <c r="M23" s="813"/>
      <c r="N23" s="813"/>
      <c r="O23" s="813"/>
      <c r="P23" s="814"/>
      <c r="Q23" s="815">
        <v>20795</v>
      </c>
      <c r="R23" s="816"/>
      <c r="S23" s="816"/>
      <c r="T23" s="816"/>
      <c r="U23" s="816"/>
      <c r="V23" s="816">
        <v>20455</v>
      </c>
      <c r="W23" s="816"/>
      <c r="X23" s="816"/>
      <c r="Y23" s="816"/>
      <c r="Z23" s="816"/>
      <c r="AA23" s="816">
        <v>340</v>
      </c>
      <c r="AB23" s="816"/>
      <c r="AC23" s="816"/>
      <c r="AD23" s="816"/>
      <c r="AE23" s="817"/>
      <c r="AF23" s="818">
        <v>266</v>
      </c>
      <c r="AG23" s="816"/>
      <c r="AH23" s="816"/>
      <c r="AI23" s="816"/>
      <c r="AJ23" s="819"/>
      <c r="AK23" s="820"/>
      <c r="AL23" s="821"/>
      <c r="AM23" s="821"/>
      <c r="AN23" s="821"/>
      <c r="AO23" s="821"/>
      <c r="AP23" s="816">
        <v>27644</v>
      </c>
      <c r="AQ23" s="816"/>
      <c r="AR23" s="816"/>
      <c r="AS23" s="816"/>
      <c r="AT23" s="816"/>
      <c r="AU23" s="822"/>
      <c r="AV23" s="822"/>
      <c r="AW23" s="822"/>
      <c r="AX23" s="822"/>
      <c r="AY23" s="823"/>
      <c r="AZ23" s="831" t="s">
        <v>392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393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394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371</v>
      </c>
      <c r="B26" s="763"/>
      <c r="C26" s="763"/>
      <c r="D26" s="763"/>
      <c r="E26" s="763"/>
      <c r="F26" s="763"/>
      <c r="G26" s="763"/>
      <c r="H26" s="763"/>
      <c r="I26" s="763"/>
      <c r="J26" s="763"/>
      <c r="K26" s="763"/>
      <c r="L26" s="763"/>
      <c r="M26" s="763"/>
      <c r="N26" s="763"/>
      <c r="O26" s="763"/>
      <c r="P26" s="764"/>
      <c r="Q26" s="739" t="s">
        <v>395</v>
      </c>
      <c r="R26" s="740"/>
      <c r="S26" s="740"/>
      <c r="T26" s="740"/>
      <c r="U26" s="741"/>
      <c r="V26" s="739" t="s">
        <v>396</v>
      </c>
      <c r="W26" s="740"/>
      <c r="X26" s="740"/>
      <c r="Y26" s="740"/>
      <c r="Z26" s="741"/>
      <c r="AA26" s="739" t="s">
        <v>397</v>
      </c>
      <c r="AB26" s="740"/>
      <c r="AC26" s="740"/>
      <c r="AD26" s="740"/>
      <c r="AE26" s="740"/>
      <c r="AF26" s="834" t="s">
        <v>398</v>
      </c>
      <c r="AG26" s="835"/>
      <c r="AH26" s="835"/>
      <c r="AI26" s="835"/>
      <c r="AJ26" s="836"/>
      <c r="AK26" s="740" t="s">
        <v>399</v>
      </c>
      <c r="AL26" s="740"/>
      <c r="AM26" s="740"/>
      <c r="AN26" s="740"/>
      <c r="AO26" s="741"/>
      <c r="AP26" s="739" t="s">
        <v>400</v>
      </c>
      <c r="AQ26" s="740"/>
      <c r="AR26" s="740"/>
      <c r="AS26" s="740"/>
      <c r="AT26" s="741"/>
      <c r="AU26" s="739" t="s">
        <v>401</v>
      </c>
      <c r="AV26" s="740"/>
      <c r="AW26" s="740"/>
      <c r="AX26" s="740"/>
      <c r="AY26" s="741"/>
      <c r="AZ26" s="739" t="s">
        <v>402</v>
      </c>
      <c r="BA26" s="740"/>
      <c r="BB26" s="740"/>
      <c r="BC26" s="740"/>
      <c r="BD26" s="741"/>
      <c r="BE26" s="739" t="s">
        <v>378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403</v>
      </c>
      <c r="C28" s="754"/>
      <c r="D28" s="754"/>
      <c r="E28" s="754"/>
      <c r="F28" s="754"/>
      <c r="G28" s="754"/>
      <c r="H28" s="754"/>
      <c r="I28" s="754"/>
      <c r="J28" s="754"/>
      <c r="K28" s="754"/>
      <c r="L28" s="754"/>
      <c r="M28" s="754"/>
      <c r="N28" s="754"/>
      <c r="O28" s="754"/>
      <c r="P28" s="755"/>
      <c r="Q28" s="844">
        <v>5860</v>
      </c>
      <c r="R28" s="845"/>
      <c r="S28" s="845"/>
      <c r="T28" s="845"/>
      <c r="U28" s="845"/>
      <c r="V28" s="845">
        <v>5651</v>
      </c>
      <c r="W28" s="845"/>
      <c r="X28" s="845"/>
      <c r="Y28" s="845"/>
      <c r="Z28" s="845"/>
      <c r="AA28" s="845">
        <v>209</v>
      </c>
      <c r="AB28" s="845"/>
      <c r="AC28" s="845"/>
      <c r="AD28" s="845"/>
      <c r="AE28" s="846"/>
      <c r="AF28" s="847">
        <v>209</v>
      </c>
      <c r="AG28" s="845"/>
      <c r="AH28" s="845"/>
      <c r="AI28" s="845"/>
      <c r="AJ28" s="848"/>
      <c r="AK28" s="849">
        <v>339</v>
      </c>
      <c r="AL28" s="840"/>
      <c r="AM28" s="840"/>
      <c r="AN28" s="840"/>
      <c r="AO28" s="840"/>
      <c r="AP28" s="840">
        <v>0</v>
      </c>
      <c r="AQ28" s="840"/>
      <c r="AR28" s="840"/>
      <c r="AS28" s="840"/>
      <c r="AT28" s="840"/>
      <c r="AU28" s="840">
        <v>0</v>
      </c>
      <c r="AV28" s="840"/>
      <c r="AW28" s="840"/>
      <c r="AX28" s="840"/>
      <c r="AY28" s="840"/>
      <c r="AZ28" s="841" t="s">
        <v>591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404</v>
      </c>
      <c r="C29" s="778"/>
      <c r="D29" s="778"/>
      <c r="E29" s="778"/>
      <c r="F29" s="778"/>
      <c r="G29" s="778"/>
      <c r="H29" s="778"/>
      <c r="I29" s="778"/>
      <c r="J29" s="778"/>
      <c r="K29" s="778"/>
      <c r="L29" s="778"/>
      <c r="M29" s="778"/>
      <c r="N29" s="778"/>
      <c r="O29" s="778"/>
      <c r="P29" s="779"/>
      <c r="Q29" s="780">
        <v>519</v>
      </c>
      <c r="R29" s="781"/>
      <c r="S29" s="781"/>
      <c r="T29" s="781"/>
      <c r="U29" s="781"/>
      <c r="V29" s="781">
        <v>502</v>
      </c>
      <c r="W29" s="781"/>
      <c r="X29" s="781"/>
      <c r="Y29" s="781"/>
      <c r="Z29" s="781"/>
      <c r="AA29" s="781">
        <v>17</v>
      </c>
      <c r="AB29" s="781"/>
      <c r="AC29" s="781"/>
      <c r="AD29" s="781"/>
      <c r="AE29" s="782"/>
      <c r="AF29" s="783">
        <v>17</v>
      </c>
      <c r="AG29" s="784"/>
      <c r="AH29" s="784"/>
      <c r="AI29" s="784"/>
      <c r="AJ29" s="785"/>
      <c r="AK29" s="852">
        <v>115</v>
      </c>
      <c r="AL29" s="853"/>
      <c r="AM29" s="853"/>
      <c r="AN29" s="853"/>
      <c r="AO29" s="853"/>
      <c r="AP29" s="853">
        <v>87</v>
      </c>
      <c r="AQ29" s="853"/>
      <c r="AR29" s="853"/>
      <c r="AS29" s="853"/>
      <c r="AT29" s="853"/>
      <c r="AU29" s="853">
        <v>0</v>
      </c>
      <c r="AV29" s="853"/>
      <c r="AW29" s="853"/>
      <c r="AX29" s="853"/>
      <c r="AY29" s="853"/>
      <c r="AZ29" s="854" t="s">
        <v>591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405</v>
      </c>
      <c r="C30" s="778"/>
      <c r="D30" s="778"/>
      <c r="E30" s="778"/>
      <c r="F30" s="778"/>
      <c r="G30" s="778"/>
      <c r="H30" s="778"/>
      <c r="I30" s="778"/>
      <c r="J30" s="778"/>
      <c r="K30" s="778"/>
      <c r="L30" s="778"/>
      <c r="M30" s="778"/>
      <c r="N30" s="778"/>
      <c r="O30" s="778"/>
      <c r="P30" s="779"/>
      <c r="Q30" s="780">
        <v>3046</v>
      </c>
      <c r="R30" s="781"/>
      <c r="S30" s="781"/>
      <c r="T30" s="781"/>
      <c r="U30" s="781"/>
      <c r="V30" s="781">
        <v>2991</v>
      </c>
      <c r="W30" s="781"/>
      <c r="X30" s="781"/>
      <c r="Y30" s="781"/>
      <c r="Z30" s="781"/>
      <c r="AA30" s="781">
        <v>55</v>
      </c>
      <c r="AB30" s="781"/>
      <c r="AC30" s="781"/>
      <c r="AD30" s="781"/>
      <c r="AE30" s="782"/>
      <c r="AF30" s="783">
        <v>55</v>
      </c>
      <c r="AG30" s="784"/>
      <c r="AH30" s="784"/>
      <c r="AI30" s="784"/>
      <c r="AJ30" s="785"/>
      <c r="AK30" s="852">
        <v>436</v>
      </c>
      <c r="AL30" s="853"/>
      <c r="AM30" s="853"/>
      <c r="AN30" s="853"/>
      <c r="AO30" s="853"/>
      <c r="AP30" s="853">
        <v>0</v>
      </c>
      <c r="AQ30" s="853"/>
      <c r="AR30" s="853"/>
      <c r="AS30" s="853"/>
      <c r="AT30" s="853"/>
      <c r="AU30" s="853">
        <v>0</v>
      </c>
      <c r="AV30" s="853"/>
      <c r="AW30" s="853"/>
      <c r="AX30" s="853"/>
      <c r="AY30" s="853"/>
      <c r="AZ30" s="854" t="s">
        <v>591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406</v>
      </c>
      <c r="C31" s="778"/>
      <c r="D31" s="778"/>
      <c r="E31" s="778"/>
      <c r="F31" s="778"/>
      <c r="G31" s="778"/>
      <c r="H31" s="778"/>
      <c r="I31" s="778"/>
      <c r="J31" s="778"/>
      <c r="K31" s="778"/>
      <c r="L31" s="778"/>
      <c r="M31" s="778"/>
      <c r="N31" s="778"/>
      <c r="O31" s="778"/>
      <c r="P31" s="779"/>
      <c r="Q31" s="780">
        <v>480</v>
      </c>
      <c r="R31" s="781"/>
      <c r="S31" s="781"/>
      <c r="T31" s="781"/>
      <c r="U31" s="781"/>
      <c r="V31" s="781">
        <v>469</v>
      </c>
      <c r="W31" s="781"/>
      <c r="X31" s="781"/>
      <c r="Y31" s="781"/>
      <c r="Z31" s="781"/>
      <c r="AA31" s="781">
        <v>11</v>
      </c>
      <c r="AB31" s="781"/>
      <c r="AC31" s="781"/>
      <c r="AD31" s="781"/>
      <c r="AE31" s="782"/>
      <c r="AF31" s="783">
        <v>11</v>
      </c>
      <c r="AG31" s="784"/>
      <c r="AH31" s="784"/>
      <c r="AI31" s="784"/>
      <c r="AJ31" s="785"/>
      <c r="AK31" s="852">
        <v>75</v>
      </c>
      <c r="AL31" s="853"/>
      <c r="AM31" s="853"/>
      <c r="AN31" s="853"/>
      <c r="AO31" s="853"/>
      <c r="AP31" s="853">
        <v>0</v>
      </c>
      <c r="AQ31" s="853"/>
      <c r="AR31" s="853"/>
      <c r="AS31" s="853"/>
      <c r="AT31" s="853"/>
      <c r="AU31" s="853">
        <v>0</v>
      </c>
      <c r="AV31" s="853"/>
      <c r="AW31" s="853"/>
      <c r="AX31" s="853"/>
      <c r="AY31" s="853"/>
      <c r="AZ31" s="854" t="s">
        <v>592</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407</v>
      </c>
      <c r="C32" s="778"/>
      <c r="D32" s="778"/>
      <c r="E32" s="778"/>
      <c r="F32" s="778"/>
      <c r="G32" s="778"/>
      <c r="H32" s="778"/>
      <c r="I32" s="778"/>
      <c r="J32" s="778"/>
      <c r="K32" s="778"/>
      <c r="L32" s="778"/>
      <c r="M32" s="778"/>
      <c r="N32" s="778"/>
      <c r="O32" s="778"/>
      <c r="P32" s="779"/>
      <c r="Q32" s="780">
        <v>50</v>
      </c>
      <c r="R32" s="781"/>
      <c r="S32" s="781"/>
      <c r="T32" s="781"/>
      <c r="U32" s="781"/>
      <c r="V32" s="781">
        <v>49</v>
      </c>
      <c r="W32" s="781"/>
      <c r="X32" s="781"/>
      <c r="Y32" s="781"/>
      <c r="Z32" s="781"/>
      <c r="AA32" s="781">
        <v>1</v>
      </c>
      <c r="AB32" s="781"/>
      <c r="AC32" s="781"/>
      <c r="AD32" s="781"/>
      <c r="AE32" s="782"/>
      <c r="AF32" s="783">
        <v>1</v>
      </c>
      <c r="AG32" s="784"/>
      <c r="AH32" s="784"/>
      <c r="AI32" s="784"/>
      <c r="AJ32" s="785"/>
      <c r="AK32" s="852">
        <v>0</v>
      </c>
      <c r="AL32" s="853"/>
      <c r="AM32" s="853"/>
      <c r="AN32" s="853"/>
      <c r="AO32" s="853"/>
      <c r="AP32" s="853">
        <v>0</v>
      </c>
      <c r="AQ32" s="853"/>
      <c r="AR32" s="853"/>
      <c r="AS32" s="853"/>
      <c r="AT32" s="853"/>
      <c r="AU32" s="853">
        <v>0</v>
      </c>
      <c r="AV32" s="853"/>
      <c r="AW32" s="853"/>
      <c r="AX32" s="853"/>
      <c r="AY32" s="853"/>
      <c r="AZ32" s="854" t="s">
        <v>591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t="s">
        <v>408</v>
      </c>
      <c r="C33" s="778"/>
      <c r="D33" s="778"/>
      <c r="E33" s="778"/>
      <c r="F33" s="778"/>
      <c r="G33" s="778"/>
      <c r="H33" s="778"/>
      <c r="I33" s="778"/>
      <c r="J33" s="778"/>
      <c r="K33" s="778"/>
      <c r="L33" s="778"/>
      <c r="M33" s="778"/>
      <c r="N33" s="778"/>
      <c r="O33" s="778"/>
      <c r="P33" s="779"/>
      <c r="Q33" s="780">
        <v>1414</v>
      </c>
      <c r="R33" s="781"/>
      <c r="S33" s="781"/>
      <c r="T33" s="781"/>
      <c r="U33" s="781"/>
      <c r="V33" s="781">
        <v>1349</v>
      </c>
      <c r="W33" s="781"/>
      <c r="X33" s="781"/>
      <c r="Y33" s="781"/>
      <c r="Z33" s="781"/>
      <c r="AA33" s="781">
        <v>65</v>
      </c>
      <c r="AB33" s="781"/>
      <c r="AC33" s="781"/>
      <c r="AD33" s="781"/>
      <c r="AE33" s="782"/>
      <c r="AF33" s="783">
        <v>1047</v>
      </c>
      <c r="AG33" s="784"/>
      <c r="AH33" s="784"/>
      <c r="AI33" s="784"/>
      <c r="AJ33" s="785"/>
      <c r="AK33" s="852">
        <v>15</v>
      </c>
      <c r="AL33" s="853"/>
      <c r="AM33" s="853"/>
      <c r="AN33" s="853"/>
      <c r="AO33" s="853"/>
      <c r="AP33" s="853">
        <v>2954</v>
      </c>
      <c r="AQ33" s="853"/>
      <c r="AR33" s="853"/>
      <c r="AS33" s="853"/>
      <c r="AT33" s="853"/>
      <c r="AU33" s="853">
        <v>41</v>
      </c>
      <c r="AV33" s="853"/>
      <c r="AW33" s="853"/>
      <c r="AX33" s="853"/>
      <c r="AY33" s="853"/>
      <c r="AZ33" s="854" t="s">
        <v>592</v>
      </c>
      <c r="BA33" s="854"/>
      <c r="BB33" s="854"/>
      <c r="BC33" s="854"/>
      <c r="BD33" s="854"/>
      <c r="BE33" s="850" t="s">
        <v>409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t="s">
        <v>410</v>
      </c>
      <c r="C34" s="778"/>
      <c r="D34" s="778"/>
      <c r="E34" s="778"/>
      <c r="F34" s="778"/>
      <c r="G34" s="778"/>
      <c r="H34" s="778"/>
      <c r="I34" s="778"/>
      <c r="J34" s="778"/>
      <c r="K34" s="778"/>
      <c r="L34" s="778"/>
      <c r="M34" s="778"/>
      <c r="N34" s="778"/>
      <c r="O34" s="778"/>
      <c r="P34" s="779"/>
      <c r="Q34" s="780">
        <v>1713</v>
      </c>
      <c r="R34" s="781"/>
      <c r="S34" s="781"/>
      <c r="T34" s="781"/>
      <c r="U34" s="781"/>
      <c r="V34" s="781">
        <v>1681</v>
      </c>
      <c r="W34" s="781"/>
      <c r="X34" s="781"/>
      <c r="Y34" s="781"/>
      <c r="Z34" s="781"/>
      <c r="AA34" s="781">
        <v>32</v>
      </c>
      <c r="AB34" s="781"/>
      <c r="AC34" s="781"/>
      <c r="AD34" s="781"/>
      <c r="AE34" s="782"/>
      <c r="AF34" s="783">
        <v>54</v>
      </c>
      <c r="AG34" s="784"/>
      <c r="AH34" s="784"/>
      <c r="AI34" s="784"/>
      <c r="AJ34" s="785"/>
      <c r="AK34" s="852">
        <v>664</v>
      </c>
      <c r="AL34" s="853"/>
      <c r="AM34" s="853"/>
      <c r="AN34" s="853"/>
      <c r="AO34" s="853"/>
      <c r="AP34" s="853">
        <v>15541</v>
      </c>
      <c r="AQ34" s="853"/>
      <c r="AR34" s="853"/>
      <c r="AS34" s="853"/>
      <c r="AT34" s="853"/>
      <c r="AU34" s="853">
        <v>6512</v>
      </c>
      <c r="AV34" s="853"/>
      <c r="AW34" s="853"/>
      <c r="AX34" s="853"/>
      <c r="AY34" s="853"/>
      <c r="AZ34" s="854" t="s">
        <v>591</v>
      </c>
      <c r="BA34" s="854"/>
      <c r="BB34" s="854"/>
      <c r="BC34" s="854"/>
      <c r="BD34" s="854"/>
      <c r="BE34" s="850" t="s">
        <v>409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390</v>
      </c>
      <c r="B63" s="812" t="s">
        <v>412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1395</v>
      </c>
      <c r="AG63" s="864"/>
      <c r="AH63" s="864"/>
      <c r="AI63" s="864"/>
      <c r="AJ63" s="865"/>
      <c r="AK63" s="866"/>
      <c r="AL63" s="861"/>
      <c r="AM63" s="861"/>
      <c r="AN63" s="861"/>
      <c r="AO63" s="861"/>
      <c r="AP63" s="864">
        <v>18582</v>
      </c>
      <c r="AQ63" s="864"/>
      <c r="AR63" s="864"/>
      <c r="AS63" s="864"/>
      <c r="AT63" s="864"/>
      <c r="AU63" s="864">
        <v>6553</v>
      </c>
      <c r="AV63" s="864"/>
      <c r="AW63" s="864"/>
      <c r="AX63" s="864"/>
      <c r="AY63" s="864"/>
      <c r="AZ63" s="868"/>
      <c r="BA63" s="868"/>
      <c r="BB63" s="868"/>
      <c r="BC63" s="868"/>
      <c r="BD63" s="868"/>
      <c r="BE63" s="869"/>
      <c r="BF63" s="869"/>
      <c r="BG63" s="869"/>
      <c r="BH63" s="869"/>
      <c r="BI63" s="870"/>
      <c r="BJ63" s="871" t="s">
        <v>237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414</v>
      </c>
      <c r="B66" s="763"/>
      <c r="C66" s="763"/>
      <c r="D66" s="763"/>
      <c r="E66" s="763"/>
      <c r="F66" s="763"/>
      <c r="G66" s="763"/>
      <c r="H66" s="763"/>
      <c r="I66" s="763"/>
      <c r="J66" s="763"/>
      <c r="K66" s="763"/>
      <c r="L66" s="763"/>
      <c r="M66" s="763"/>
      <c r="N66" s="763"/>
      <c r="O66" s="763"/>
      <c r="P66" s="764"/>
      <c r="Q66" s="739" t="s">
        <v>415</v>
      </c>
      <c r="R66" s="740"/>
      <c r="S66" s="740"/>
      <c r="T66" s="740"/>
      <c r="U66" s="741"/>
      <c r="V66" s="739" t="s">
        <v>416</v>
      </c>
      <c r="W66" s="740"/>
      <c r="X66" s="740"/>
      <c r="Y66" s="740"/>
      <c r="Z66" s="741"/>
      <c r="AA66" s="739" t="s">
        <v>417</v>
      </c>
      <c r="AB66" s="740"/>
      <c r="AC66" s="740"/>
      <c r="AD66" s="740"/>
      <c r="AE66" s="741"/>
      <c r="AF66" s="874" t="s">
        <v>418</v>
      </c>
      <c r="AG66" s="835"/>
      <c r="AH66" s="835"/>
      <c r="AI66" s="835"/>
      <c r="AJ66" s="875"/>
      <c r="AK66" s="739" t="s">
        <v>419</v>
      </c>
      <c r="AL66" s="763"/>
      <c r="AM66" s="763"/>
      <c r="AN66" s="763"/>
      <c r="AO66" s="764"/>
      <c r="AP66" s="739" t="s">
        <v>420</v>
      </c>
      <c r="AQ66" s="740"/>
      <c r="AR66" s="740"/>
      <c r="AS66" s="740"/>
      <c r="AT66" s="741"/>
      <c r="AU66" s="739" t="s">
        <v>421</v>
      </c>
      <c r="AV66" s="740"/>
      <c r="AW66" s="740"/>
      <c r="AX66" s="740"/>
      <c r="AY66" s="741"/>
      <c r="AZ66" s="739" t="s">
        <v>378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593</v>
      </c>
      <c r="C68" s="892"/>
      <c r="D68" s="892"/>
      <c r="E68" s="892"/>
      <c r="F68" s="892"/>
      <c r="G68" s="892"/>
      <c r="H68" s="892"/>
      <c r="I68" s="892"/>
      <c r="J68" s="892"/>
      <c r="K68" s="892"/>
      <c r="L68" s="892"/>
      <c r="M68" s="892"/>
      <c r="N68" s="892"/>
      <c r="O68" s="892"/>
      <c r="P68" s="893"/>
      <c r="Q68" s="894">
        <v>3512</v>
      </c>
      <c r="R68" s="888"/>
      <c r="S68" s="888"/>
      <c r="T68" s="888"/>
      <c r="U68" s="888"/>
      <c r="V68" s="888">
        <v>3285</v>
      </c>
      <c r="W68" s="888"/>
      <c r="X68" s="888"/>
      <c r="Y68" s="888"/>
      <c r="Z68" s="888"/>
      <c r="AA68" s="888">
        <v>227</v>
      </c>
      <c r="AB68" s="888"/>
      <c r="AC68" s="888"/>
      <c r="AD68" s="888"/>
      <c r="AE68" s="888"/>
      <c r="AF68" s="888">
        <v>227</v>
      </c>
      <c r="AG68" s="888"/>
      <c r="AH68" s="888"/>
      <c r="AI68" s="888"/>
      <c r="AJ68" s="888"/>
      <c r="AK68" s="888">
        <v>279</v>
      </c>
      <c r="AL68" s="888"/>
      <c r="AM68" s="888"/>
      <c r="AN68" s="888"/>
      <c r="AO68" s="888"/>
      <c r="AP68" s="888">
        <v>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594</v>
      </c>
      <c r="C69" s="896"/>
      <c r="D69" s="896"/>
      <c r="E69" s="896"/>
      <c r="F69" s="896"/>
      <c r="G69" s="896"/>
      <c r="H69" s="896"/>
      <c r="I69" s="896"/>
      <c r="J69" s="896"/>
      <c r="K69" s="896"/>
      <c r="L69" s="896"/>
      <c r="M69" s="896"/>
      <c r="N69" s="896"/>
      <c r="O69" s="896"/>
      <c r="P69" s="897"/>
      <c r="Q69" s="898">
        <v>24</v>
      </c>
      <c r="R69" s="853"/>
      <c r="S69" s="853"/>
      <c r="T69" s="853"/>
      <c r="U69" s="853"/>
      <c r="V69" s="853">
        <v>24</v>
      </c>
      <c r="W69" s="853"/>
      <c r="X69" s="853"/>
      <c r="Y69" s="853"/>
      <c r="Z69" s="853"/>
      <c r="AA69" s="853">
        <v>0</v>
      </c>
      <c r="AB69" s="853"/>
      <c r="AC69" s="853"/>
      <c r="AD69" s="853"/>
      <c r="AE69" s="853"/>
      <c r="AF69" s="853">
        <v>0</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595</v>
      </c>
      <c r="C70" s="896"/>
      <c r="D70" s="896"/>
      <c r="E70" s="896"/>
      <c r="F70" s="896"/>
      <c r="G70" s="896"/>
      <c r="H70" s="896"/>
      <c r="I70" s="896"/>
      <c r="J70" s="896"/>
      <c r="K70" s="896"/>
      <c r="L70" s="896"/>
      <c r="M70" s="896"/>
      <c r="N70" s="896"/>
      <c r="O70" s="896"/>
      <c r="P70" s="897"/>
      <c r="Q70" s="898">
        <v>10814</v>
      </c>
      <c r="R70" s="853"/>
      <c r="S70" s="853"/>
      <c r="T70" s="853"/>
      <c r="U70" s="853"/>
      <c r="V70" s="853">
        <v>11002</v>
      </c>
      <c r="W70" s="853"/>
      <c r="X70" s="853"/>
      <c r="Y70" s="853"/>
      <c r="Z70" s="853"/>
      <c r="AA70" s="853">
        <v>-189</v>
      </c>
      <c r="AB70" s="853"/>
      <c r="AC70" s="853"/>
      <c r="AD70" s="853"/>
      <c r="AE70" s="853"/>
      <c r="AF70" s="853">
        <v>-189</v>
      </c>
      <c r="AG70" s="853"/>
      <c r="AH70" s="853"/>
      <c r="AI70" s="853"/>
      <c r="AJ70" s="853"/>
      <c r="AK70" s="853">
        <v>0</v>
      </c>
      <c r="AL70" s="853"/>
      <c r="AM70" s="853"/>
      <c r="AN70" s="853"/>
      <c r="AO70" s="853"/>
      <c r="AP70" s="853">
        <v>8111</v>
      </c>
      <c r="AQ70" s="853"/>
      <c r="AR70" s="853"/>
      <c r="AS70" s="853"/>
      <c r="AT70" s="853"/>
      <c r="AU70" s="853">
        <v>1111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596</v>
      </c>
      <c r="C71" s="896"/>
      <c r="D71" s="896"/>
      <c r="E71" s="896"/>
      <c r="F71" s="896"/>
      <c r="G71" s="896"/>
      <c r="H71" s="896"/>
      <c r="I71" s="896"/>
      <c r="J71" s="896"/>
      <c r="K71" s="896"/>
      <c r="L71" s="896"/>
      <c r="M71" s="896"/>
      <c r="N71" s="896"/>
      <c r="O71" s="896"/>
      <c r="P71" s="897"/>
      <c r="Q71" s="898">
        <v>0</v>
      </c>
      <c r="R71" s="853"/>
      <c r="S71" s="853"/>
      <c r="T71" s="853"/>
      <c r="U71" s="853"/>
      <c r="V71" s="853">
        <v>0</v>
      </c>
      <c r="W71" s="853"/>
      <c r="X71" s="853"/>
      <c r="Y71" s="853"/>
      <c r="Z71" s="853"/>
      <c r="AA71" s="853">
        <v>0</v>
      </c>
      <c r="AB71" s="853"/>
      <c r="AC71" s="853"/>
      <c r="AD71" s="853"/>
      <c r="AE71" s="853"/>
      <c r="AF71" s="853">
        <v>0</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597</v>
      </c>
      <c r="C72" s="896"/>
      <c r="D72" s="896"/>
      <c r="E72" s="896"/>
      <c r="F72" s="896"/>
      <c r="G72" s="896"/>
      <c r="H72" s="896"/>
      <c r="I72" s="896"/>
      <c r="J72" s="896"/>
      <c r="K72" s="896"/>
      <c r="L72" s="896"/>
      <c r="M72" s="896"/>
      <c r="N72" s="896"/>
      <c r="O72" s="896"/>
      <c r="P72" s="897"/>
      <c r="Q72" s="898">
        <v>3627</v>
      </c>
      <c r="R72" s="853"/>
      <c r="S72" s="853"/>
      <c r="T72" s="853"/>
      <c r="U72" s="853"/>
      <c r="V72" s="853">
        <v>3574</v>
      </c>
      <c r="W72" s="853"/>
      <c r="X72" s="853"/>
      <c r="Y72" s="853"/>
      <c r="Z72" s="853"/>
      <c r="AA72" s="853">
        <v>54</v>
      </c>
      <c r="AB72" s="853"/>
      <c r="AC72" s="853"/>
      <c r="AD72" s="853"/>
      <c r="AE72" s="853"/>
      <c r="AF72" s="853">
        <v>54</v>
      </c>
      <c r="AG72" s="853"/>
      <c r="AH72" s="853"/>
      <c r="AI72" s="853"/>
      <c r="AJ72" s="853"/>
      <c r="AK72" s="853">
        <v>0</v>
      </c>
      <c r="AL72" s="853"/>
      <c r="AM72" s="853"/>
      <c r="AN72" s="853"/>
      <c r="AO72" s="853"/>
      <c r="AP72" s="853">
        <v>2334</v>
      </c>
      <c r="AQ72" s="853"/>
      <c r="AR72" s="853"/>
      <c r="AS72" s="853"/>
      <c r="AT72" s="853"/>
      <c r="AU72" s="853">
        <v>805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t="s">
        <v>598</v>
      </c>
      <c r="C73" s="896"/>
      <c r="D73" s="896"/>
      <c r="E73" s="896"/>
      <c r="F73" s="896"/>
      <c r="G73" s="896"/>
      <c r="H73" s="896"/>
      <c r="I73" s="896"/>
      <c r="J73" s="896"/>
      <c r="K73" s="896"/>
      <c r="L73" s="896"/>
      <c r="M73" s="896"/>
      <c r="N73" s="896"/>
      <c r="O73" s="896"/>
      <c r="P73" s="897"/>
      <c r="Q73" s="898">
        <v>86</v>
      </c>
      <c r="R73" s="853"/>
      <c r="S73" s="853"/>
      <c r="T73" s="853"/>
      <c r="U73" s="853"/>
      <c r="V73" s="853">
        <v>81</v>
      </c>
      <c r="W73" s="853"/>
      <c r="X73" s="853"/>
      <c r="Y73" s="853"/>
      <c r="Z73" s="853"/>
      <c r="AA73" s="853">
        <v>6</v>
      </c>
      <c r="AB73" s="853"/>
      <c r="AC73" s="853"/>
      <c r="AD73" s="853"/>
      <c r="AE73" s="853"/>
      <c r="AF73" s="853">
        <v>6</v>
      </c>
      <c r="AG73" s="853"/>
      <c r="AH73" s="853"/>
      <c r="AI73" s="853"/>
      <c r="AJ73" s="853"/>
      <c r="AK73" s="853">
        <v>0</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t="s">
        <v>599</v>
      </c>
      <c r="C74" s="896"/>
      <c r="D74" s="896"/>
      <c r="E74" s="896"/>
      <c r="F74" s="896"/>
      <c r="G74" s="896"/>
      <c r="H74" s="896"/>
      <c r="I74" s="896"/>
      <c r="J74" s="896"/>
      <c r="K74" s="896"/>
      <c r="L74" s="896"/>
      <c r="M74" s="896"/>
      <c r="N74" s="896"/>
      <c r="O74" s="896"/>
      <c r="P74" s="897"/>
      <c r="Q74" s="898">
        <v>192</v>
      </c>
      <c r="R74" s="853"/>
      <c r="S74" s="853"/>
      <c r="T74" s="853"/>
      <c r="U74" s="853"/>
      <c r="V74" s="853">
        <v>140</v>
      </c>
      <c r="W74" s="853"/>
      <c r="X74" s="853"/>
      <c r="Y74" s="853"/>
      <c r="Z74" s="853"/>
      <c r="AA74" s="853">
        <v>52</v>
      </c>
      <c r="AB74" s="853"/>
      <c r="AC74" s="853"/>
      <c r="AD74" s="853"/>
      <c r="AE74" s="853"/>
      <c r="AF74" s="853">
        <v>52</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t="s">
        <v>600</v>
      </c>
      <c r="C75" s="896"/>
      <c r="D75" s="896"/>
      <c r="E75" s="896"/>
      <c r="F75" s="896"/>
      <c r="G75" s="896"/>
      <c r="H75" s="896"/>
      <c r="I75" s="896"/>
      <c r="J75" s="896"/>
      <c r="K75" s="896"/>
      <c r="L75" s="896"/>
      <c r="M75" s="896"/>
      <c r="N75" s="896"/>
      <c r="O75" s="896"/>
      <c r="P75" s="897"/>
      <c r="Q75" s="901">
        <v>160998</v>
      </c>
      <c r="R75" s="902"/>
      <c r="S75" s="902"/>
      <c r="T75" s="902"/>
      <c r="U75" s="852"/>
      <c r="V75" s="903">
        <v>154775</v>
      </c>
      <c r="W75" s="902"/>
      <c r="X75" s="902"/>
      <c r="Y75" s="902"/>
      <c r="Z75" s="852"/>
      <c r="AA75" s="903">
        <v>6223</v>
      </c>
      <c r="AB75" s="902"/>
      <c r="AC75" s="902"/>
      <c r="AD75" s="902"/>
      <c r="AE75" s="852"/>
      <c r="AF75" s="903">
        <v>6223</v>
      </c>
      <c r="AG75" s="902"/>
      <c r="AH75" s="902"/>
      <c r="AI75" s="902"/>
      <c r="AJ75" s="852"/>
      <c r="AK75" s="903">
        <v>0</v>
      </c>
      <c r="AL75" s="902"/>
      <c r="AM75" s="902"/>
      <c r="AN75" s="902"/>
      <c r="AO75" s="852"/>
      <c r="AP75" s="903">
        <v>0</v>
      </c>
      <c r="AQ75" s="902"/>
      <c r="AR75" s="902"/>
      <c r="AS75" s="902"/>
      <c r="AT75" s="852"/>
      <c r="AU75" s="903">
        <v>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390</v>
      </c>
      <c r="B88" s="812" t="s">
        <v>422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12" t="s">
        <v>423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35</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428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430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431</v>
      </c>
      <c r="AB109" s="917"/>
      <c r="AC109" s="917"/>
      <c r="AD109" s="917"/>
      <c r="AE109" s="918"/>
      <c r="AF109" s="916" t="s">
        <v>309</v>
      </c>
      <c r="AG109" s="917"/>
      <c r="AH109" s="917"/>
      <c r="AI109" s="917"/>
      <c r="AJ109" s="918"/>
      <c r="AK109" s="916" t="s">
        <v>308</v>
      </c>
      <c r="AL109" s="917"/>
      <c r="AM109" s="917"/>
      <c r="AN109" s="917"/>
      <c r="AO109" s="918"/>
      <c r="AP109" s="916" t="s">
        <v>432</v>
      </c>
      <c r="AQ109" s="917"/>
      <c r="AR109" s="917"/>
      <c r="AS109" s="917"/>
      <c r="AT109" s="919"/>
      <c r="AU109" s="936" t="s">
        <v>430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431</v>
      </c>
      <c r="BR109" s="917"/>
      <c r="BS109" s="917"/>
      <c r="BT109" s="917"/>
      <c r="BU109" s="918"/>
      <c r="BV109" s="916" t="s">
        <v>309</v>
      </c>
      <c r="BW109" s="917"/>
      <c r="BX109" s="917"/>
      <c r="BY109" s="917"/>
      <c r="BZ109" s="918"/>
      <c r="CA109" s="916" t="s">
        <v>308</v>
      </c>
      <c r="CB109" s="917"/>
      <c r="CC109" s="917"/>
      <c r="CD109" s="917"/>
      <c r="CE109" s="918"/>
      <c r="CF109" s="937" t="s">
        <v>432</v>
      </c>
      <c r="CG109" s="937"/>
      <c r="CH109" s="937"/>
      <c r="CI109" s="937"/>
      <c r="CJ109" s="937"/>
      <c r="CK109" s="916" t="s">
        <v>433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431</v>
      </c>
      <c r="DH109" s="917"/>
      <c r="DI109" s="917"/>
      <c r="DJ109" s="917"/>
      <c r="DK109" s="918"/>
      <c r="DL109" s="916" t="s">
        <v>309</v>
      </c>
      <c r="DM109" s="917"/>
      <c r="DN109" s="917"/>
      <c r="DO109" s="917"/>
      <c r="DP109" s="918"/>
      <c r="DQ109" s="916" t="s">
        <v>308</v>
      </c>
      <c r="DR109" s="917"/>
      <c r="DS109" s="917"/>
      <c r="DT109" s="917"/>
      <c r="DU109" s="918"/>
      <c r="DV109" s="916" t="s">
        <v>432</v>
      </c>
      <c r="DW109" s="917"/>
      <c r="DX109" s="917"/>
      <c r="DY109" s="917"/>
      <c r="DZ109" s="919"/>
    </row>
    <row r="110" spans="1:131" s="226" customFormat="1" ht="26.25" customHeight="1" x14ac:dyDescent="0.2">
      <c r="A110" s="920" t="s">
        <v>434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2294536</v>
      </c>
      <c r="AB110" s="924"/>
      <c r="AC110" s="924"/>
      <c r="AD110" s="924"/>
      <c r="AE110" s="925"/>
      <c r="AF110" s="926">
        <v>2273177</v>
      </c>
      <c r="AG110" s="924"/>
      <c r="AH110" s="924"/>
      <c r="AI110" s="924"/>
      <c r="AJ110" s="925"/>
      <c r="AK110" s="926">
        <v>2396519</v>
      </c>
      <c r="AL110" s="924"/>
      <c r="AM110" s="924"/>
      <c r="AN110" s="924"/>
      <c r="AO110" s="925"/>
      <c r="AP110" s="927">
        <v>23.4</v>
      </c>
      <c r="AQ110" s="928"/>
      <c r="AR110" s="928"/>
      <c r="AS110" s="928"/>
      <c r="AT110" s="929"/>
      <c r="AU110" s="930" t="s">
        <v>67</v>
      </c>
      <c r="AV110" s="931"/>
      <c r="AW110" s="931"/>
      <c r="AX110" s="931"/>
      <c r="AY110" s="931"/>
      <c r="AZ110" s="972" t="s">
        <v>435</v>
      </c>
      <c r="BA110" s="921"/>
      <c r="BB110" s="921"/>
      <c r="BC110" s="921"/>
      <c r="BD110" s="921"/>
      <c r="BE110" s="921"/>
      <c r="BF110" s="921"/>
      <c r="BG110" s="921"/>
      <c r="BH110" s="921"/>
      <c r="BI110" s="921"/>
      <c r="BJ110" s="921"/>
      <c r="BK110" s="921"/>
      <c r="BL110" s="921"/>
      <c r="BM110" s="921"/>
      <c r="BN110" s="921"/>
      <c r="BO110" s="921"/>
      <c r="BP110" s="922"/>
      <c r="BQ110" s="958">
        <v>26490518</v>
      </c>
      <c r="BR110" s="959"/>
      <c r="BS110" s="959"/>
      <c r="BT110" s="959"/>
      <c r="BU110" s="959"/>
      <c r="BV110" s="959">
        <v>27098599</v>
      </c>
      <c r="BW110" s="959"/>
      <c r="BX110" s="959"/>
      <c r="BY110" s="959"/>
      <c r="BZ110" s="959"/>
      <c r="CA110" s="959">
        <v>27643512</v>
      </c>
      <c r="CB110" s="959"/>
      <c r="CC110" s="959"/>
      <c r="CD110" s="959"/>
      <c r="CE110" s="959"/>
      <c r="CF110" s="973">
        <v>269.60000000000002</v>
      </c>
      <c r="CG110" s="974"/>
      <c r="CH110" s="974"/>
      <c r="CI110" s="974"/>
      <c r="CJ110" s="974"/>
      <c r="CK110" s="975" t="s">
        <v>436</v>
      </c>
      <c r="CL110" s="976"/>
      <c r="CM110" s="955" t="s">
        <v>437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438</v>
      </c>
      <c r="DH110" s="959"/>
      <c r="DI110" s="959"/>
      <c r="DJ110" s="959"/>
      <c r="DK110" s="959"/>
      <c r="DL110" s="959" t="s">
        <v>439</v>
      </c>
      <c r="DM110" s="959"/>
      <c r="DN110" s="959"/>
      <c r="DO110" s="959"/>
      <c r="DP110" s="959"/>
      <c r="DQ110" s="959" t="s">
        <v>438</v>
      </c>
      <c r="DR110" s="959"/>
      <c r="DS110" s="959"/>
      <c r="DT110" s="959"/>
      <c r="DU110" s="959"/>
      <c r="DV110" s="960" t="s">
        <v>440</v>
      </c>
      <c r="DW110" s="960"/>
      <c r="DX110" s="960"/>
      <c r="DY110" s="960"/>
      <c r="DZ110" s="961"/>
    </row>
    <row r="111" spans="1:131" s="226" customFormat="1" ht="26.25" customHeight="1" x14ac:dyDescent="0.2">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443</v>
      </c>
      <c r="AG111" s="966"/>
      <c r="AH111" s="966"/>
      <c r="AI111" s="966"/>
      <c r="AJ111" s="967"/>
      <c r="AK111" s="968" t="s">
        <v>172</v>
      </c>
      <c r="AL111" s="966"/>
      <c r="AM111" s="966"/>
      <c r="AN111" s="966"/>
      <c r="AO111" s="967"/>
      <c r="AP111" s="969" t="s">
        <v>443</v>
      </c>
      <c r="AQ111" s="970"/>
      <c r="AR111" s="970"/>
      <c r="AS111" s="970"/>
      <c r="AT111" s="971"/>
      <c r="AU111" s="932"/>
      <c r="AV111" s="933"/>
      <c r="AW111" s="933"/>
      <c r="AX111" s="933"/>
      <c r="AY111" s="933"/>
      <c r="AZ111" s="981" t="s">
        <v>444</v>
      </c>
      <c r="BA111" s="982"/>
      <c r="BB111" s="982"/>
      <c r="BC111" s="982"/>
      <c r="BD111" s="982"/>
      <c r="BE111" s="982"/>
      <c r="BF111" s="982"/>
      <c r="BG111" s="982"/>
      <c r="BH111" s="982"/>
      <c r="BI111" s="982"/>
      <c r="BJ111" s="982"/>
      <c r="BK111" s="982"/>
      <c r="BL111" s="982"/>
      <c r="BM111" s="982"/>
      <c r="BN111" s="982"/>
      <c r="BO111" s="982"/>
      <c r="BP111" s="983"/>
      <c r="BQ111" s="951" t="s">
        <v>445</v>
      </c>
      <c r="BR111" s="952"/>
      <c r="BS111" s="952"/>
      <c r="BT111" s="952"/>
      <c r="BU111" s="952"/>
      <c r="BV111" s="952" t="s">
        <v>443</v>
      </c>
      <c r="BW111" s="952"/>
      <c r="BX111" s="952"/>
      <c r="BY111" s="952"/>
      <c r="BZ111" s="952"/>
      <c r="CA111" s="952" t="s">
        <v>442</v>
      </c>
      <c r="CB111" s="952"/>
      <c r="CC111" s="952"/>
      <c r="CD111" s="952"/>
      <c r="CE111" s="952"/>
      <c r="CF111" s="946" t="s">
        <v>439</v>
      </c>
      <c r="CG111" s="947"/>
      <c r="CH111" s="947"/>
      <c r="CI111" s="947"/>
      <c r="CJ111" s="947"/>
      <c r="CK111" s="977"/>
      <c r="CL111" s="978"/>
      <c r="CM111" s="948" t="s">
        <v>446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447</v>
      </c>
      <c r="DH111" s="952"/>
      <c r="DI111" s="952"/>
      <c r="DJ111" s="952"/>
      <c r="DK111" s="952"/>
      <c r="DL111" s="952" t="s">
        <v>439</v>
      </c>
      <c r="DM111" s="952"/>
      <c r="DN111" s="952"/>
      <c r="DO111" s="952"/>
      <c r="DP111" s="952"/>
      <c r="DQ111" s="952" t="s">
        <v>447</v>
      </c>
      <c r="DR111" s="952"/>
      <c r="DS111" s="952"/>
      <c r="DT111" s="952"/>
      <c r="DU111" s="952"/>
      <c r="DV111" s="953" t="s">
        <v>443</v>
      </c>
      <c r="DW111" s="953"/>
      <c r="DX111" s="953"/>
      <c r="DY111" s="953"/>
      <c r="DZ111" s="954"/>
    </row>
    <row r="112" spans="1:131" s="226" customFormat="1" ht="26.25" customHeight="1" x14ac:dyDescent="0.2">
      <c r="A112" s="984" t="s">
        <v>448</v>
      </c>
      <c r="B112" s="985"/>
      <c r="C112" s="982" t="s">
        <v>449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172</v>
      </c>
      <c r="AB112" s="991"/>
      <c r="AC112" s="991"/>
      <c r="AD112" s="991"/>
      <c r="AE112" s="992"/>
      <c r="AF112" s="993" t="s">
        <v>237</v>
      </c>
      <c r="AG112" s="991"/>
      <c r="AH112" s="991"/>
      <c r="AI112" s="991"/>
      <c r="AJ112" s="992"/>
      <c r="AK112" s="993" t="s">
        <v>447</v>
      </c>
      <c r="AL112" s="991"/>
      <c r="AM112" s="991"/>
      <c r="AN112" s="991"/>
      <c r="AO112" s="992"/>
      <c r="AP112" s="994" t="s">
        <v>439</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8318961</v>
      </c>
      <c r="BR112" s="952"/>
      <c r="BS112" s="952"/>
      <c r="BT112" s="952"/>
      <c r="BU112" s="952"/>
      <c r="BV112" s="952">
        <v>7284721</v>
      </c>
      <c r="BW112" s="952"/>
      <c r="BX112" s="952"/>
      <c r="BY112" s="952"/>
      <c r="BZ112" s="952"/>
      <c r="CA112" s="952">
        <v>6553139</v>
      </c>
      <c r="CB112" s="952"/>
      <c r="CC112" s="952"/>
      <c r="CD112" s="952"/>
      <c r="CE112" s="952"/>
      <c r="CF112" s="946">
        <v>63.9</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172</v>
      </c>
      <c r="DH112" s="952"/>
      <c r="DI112" s="952"/>
      <c r="DJ112" s="952"/>
      <c r="DK112" s="952"/>
      <c r="DL112" s="952" t="s">
        <v>452</v>
      </c>
      <c r="DM112" s="952"/>
      <c r="DN112" s="952"/>
      <c r="DO112" s="952"/>
      <c r="DP112" s="952"/>
      <c r="DQ112" s="952" t="s">
        <v>172</v>
      </c>
      <c r="DR112" s="952"/>
      <c r="DS112" s="952"/>
      <c r="DT112" s="952"/>
      <c r="DU112" s="952"/>
      <c r="DV112" s="953" t="s">
        <v>443</v>
      </c>
      <c r="DW112" s="953"/>
      <c r="DX112" s="953"/>
      <c r="DY112" s="953"/>
      <c r="DZ112" s="954"/>
    </row>
    <row r="113" spans="1:130" s="226" customFormat="1" ht="26.25" customHeight="1" x14ac:dyDescent="0.2">
      <c r="A113" s="986"/>
      <c r="B113" s="987"/>
      <c r="C113" s="982" t="s">
        <v>453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610212</v>
      </c>
      <c r="AB113" s="966"/>
      <c r="AC113" s="966"/>
      <c r="AD113" s="966"/>
      <c r="AE113" s="967"/>
      <c r="AF113" s="968">
        <v>447045</v>
      </c>
      <c r="AG113" s="966"/>
      <c r="AH113" s="966"/>
      <c r="AI113" s="966"/>
      <c r="AJ113" s="967"/>
      <c r="AK113" s="968">
        <v>485946</v>
      </c>
      <c r="AL113" s="966"/>
      <c r="AM113" s="966"/>
      <c r="AN113" s="966"/>
      <c r="AO113" s="967"/>
      <c r="AP113" s="969">
        <v>4.7</v>
      </c>
      <c r="AQ113" s="970"/>
      <c r="AR113" s="970"/>
      <c r="AS113" s="970"/>
      <c r="AT113" s="971"/>
      <c r="AU113" s="932"/>
      <c r="AV113" s="933"/>
      <c r="AW113" s="933"/>
      <c r="AX113" s="933"/>
      <c r="AY113" s="933"/>
      <c r="AZ113" s="981" t="s">
        <v>454</v>
      </c>
      <c r="BA113" s="982"/>
      <c r="BB113" s="982"/>
      <c r="BC113" s="982"/>
      <c r="BD113" s="982"/>
      <c r="BE113" s="982"/>
      <c r="BF113" s="982"/>
      <c r="BG113" s="982"/>
      <c r="BH113" s="982"/>
      <c r="BI113" s="982"/>
      <c r="BJ113" s="982"/>
      <c r="BK113" s="982"/>
      <c r="BL113" s="982"/>
      <c r="BM113" s="982"/>
      <c r="BN113" s="982"/>
      <c r="BO113" s="982"/>
      <c r="BP113" s="983"/>
      <c r="BQ113" s="951">
        <v>2267294</v>
      </c>
      <c r="BR113" s="952"/>
      <c r="BS113" s="952"/>
      <c r="BT113" s="952"/>
      <c r="BU113" s="952"/>
      <c r="BV113" s="952">
        <v>2061552</v>
      </c>
      <c r="BW113" s="952"/>
      <c r="BX113" s="952"/>
      <c r="BY113" s="952"/>
      <c r="BZ113" s="952"/>
      <c r="CA113" s="952">
        <v>1915918</v>
      </c>
      <c r="CB113" s="952"/>
      <c r="CC113" s="952"/>
      <c r="CD113" s="952"/>
      <c r="CE113" s="952"/>
      <c r="CF113" s="946">
        <v>18.7</v>
      </c>
      <c r="CG113" s="947"/>
      <c r="CH113" s="947"/>
      <c r="CI113" s="947"/>
      <c r="CJ113" s="947"/>
      <c r="CK113" s="977"/>
      <c r="CL113" s="978"/>
      <c r="CM113" s="948" t="s">
        <v>455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443</v>
      </c>
      <c r="DH113" s="991"/>
      <c r="DI113" s="991"/>
      <c r="DJ113" s="991"/>
      <c r="DK113" s="992"/>
      <c r="DL113" s="993" t="s">
        <v>237</v>
      </c>
      <c r="DM113" s="991"/>
      <c r="DN113" s="991"/>
      <c r="DO113" s="991"/>
      <c r="DP113" s="992"/>
      <c r="DQ113" s="993" t="s">
        <v>439</v>
      </c>
      <c r="DR113" s="991"/>
      <c r="DS113" s="991"/>
      <c r="DT113" s="991"/>
      <c r="DU113" s="992"/>
      <c r="DV113" s="994" t="s">
        <v>456</v>
      </c>
      <c r="DW113" s="995"/>
      <c r="DX113" s="995"/>
      <c r="DY113" s="995"/>
      <c r="DZ113" s="996"/>
    </row>
    <row r="114" spans="1:130" s="226" customFormat="1" ht="26.25" customHeight="1" x14ac:dyDescent="0.2">
      <c r="A114" s="986"/>
      <c r="B114" s="987"/>
      <c r="C114" s="982" t="s">
        <v>457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242232</v>
      </c>
      <c r="AB114" s="991"/>
      <c r="AC114" s="991"/>
      <c r="AD114" s="991"/>
      <c r="AE114" s="992"/>
      <c r="AF114" s="993">
        <v>282739</v>
      </c>
      <c r="AG114" s="991"/>
      <c r="AH114" s="991"/>
      <c r="AI114" s="991"/>
      <c r="AJ114" s="992"/>
      <c r="AK114" s="993">
        <v>288848</v>
      </c>
      <c r="AL114" s="991"/>
      <c r="AM114" s="991"/>
      <c r="AN114" s="991"/>
      <c r="AO114" s="992"/>
      <c r="AP114" s="994">
        <v>2.8</v>
      </c>
      <c r="AQ114" s="995"/>
      <c r="AR114" s="995"/>
      <c r="AS114" s="995"/>
      <c r="AT114" s="996"/>
      <c r="AU114" s="932"/>
      <c r="AV114" s="933"/>
      <c r="AW114" s="933"/>
      <c r="AX114" s="933"/>
      <c r="AY114" s="933"/>
      <c r="AZ114" s="981" t="s">
        <v>458</v>
      </c>
      <c r="BA114" s="982"/>
      <c r="BB114" s="982"/>
      <c r="BC114" s="982"/>
      <c r="BD114" s="982"/>
      <c r="BE114" s="982"/>
      <c r="BF114" s="982"/>
      <c r="BG114" s="982"/>
      <c r="BH114" s="982"/>
      <c r="BI114" s="982"/>
      <c r="BJ114" s="982"/>
      <c r="BK114" s="982"/>
      <c r="BL114" s="982"/>
      <c r="BM114" s="982"/>
      <c r="BN114" s="982"/>
      <c r="BO114" s="982"/>
      <c r="BP114" s="983"/>
      <c r="BQ114" s="951">
        <v>638481</v>
      </c>
      <c r="BR114" s="952"/>
      <c r="BS114" s="952"/>
      <c r="BT114" s="952"/>
      <c r="BU114" s="952"/>
      <c r="BV114" s="952">
        <v>832235</v>
      </c>
      <c r="BW114" s="952"/>
      <c r="BX114" s="952"/>
      <c r="BY114" s="952"/>
      <c r="BZ114" s="952"/>
      <c r="CA114" s="952">
        <v>1012343</v>
      </c>
      <c r="CB114" s="952"/>
      <c r="CC114" s="952"/>
      <c r="CD114" s="952"/>
      <c r="CE114" s="952"/>
      <c r="CF114" s="946">
        <v>9.9</v>
      </c>
      <c r="CG114" s="947"/>
      <c r="CH114" s="947"/>
      <c r="CI114" s="947"/>
      <c r="CJ114" s="947"/>
      <c r="CK114" s="977"/>
      <c r="CL114" s="978"/>
      <c r="CM114" s="948" t="s">
        <v>459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172</v>
      </c>
      <c r="DH114" s="991"/>
      <c r="DI114" s="991"/>
      <c r="DJ114" s="991"/>
      <c r="DK114" s="992"/>
      <c r="DL114" s="993" t="s">
        <v>460</v>
      </c>
      <c r="DM114" s="991"/>
      <c r="DN114" s="991"/>
      <c r="DO114" s="991"/>
      <c r="DP114" s="992"/>
      <c r="DQ114" s="993" t="s">
        <v>443</v>
      </c>
      <c r="DR114" s="991"/>
      <c r="DS114" s="991"/>
      <c r="DT114" s="991"/>
      <c r="DU114" s="992"/>
      <c r="DV114" s="994" t="s">
        <v>237</v>
      </c>
      <c r="DW114" s="995"/>
      <c r="DX114" s="995"/>
      <c r="DY114" s="995"/>
      <c r="DZ114" s="996"/>
    </row>
    <row r="115" spans="1:130" s="226" customFormat="1" ht="26.25" customHeight="1" x14ac:dyDescent="0.2">
      <c r="A115" s="986"/>
      <c r="B115" s="987"/>
      <c r="C115" s="982" t="s">
        <v>461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439</v>
      </c>
      <c r="AB115" s="966"/>
      <c r="AC115" s="966"/>
      <c r="AD115" s="966"/>
      <c r="AE115" s="967"/>
      <c r="AF115" s="968" t="s">
        <v>452</v>
      </c>
      <c r="AG115" s="966"/>
      <c r="AH115" s="966"/>
      <c r="AI115" s="966"/>
      <c r="AJ115" s="967"/>
      <c r="AK115" s="968" t="s">
        <v>237</v>
      </c>
      <c r="AL115" s="966"/>
      <c r="AM115" s="966"/>
      <c r="AN115" s="966"/>
      <c r="AO115" s="967"/>
      <c r="AP115" s="969" t="s">
        <v>237</v>
      </c>
      <c r="AQ115" s="970"/>
      <c r="AR115" s="970"/>
      <c r="AS115" s="970"/>
      <c r="AT115" s="971"/>
      <c r="AU115" s="932"/>
      <c r="AV115" s="933"/>
      <c r="AW115" s="933"/>
      <c r="AX115" s="933"/>
      <c r="AY115" s="933"/>
      <c r="AZ115" s="981" t="s">
        <v>462</v>
      </c>
      <c r="BA115" s="982"/>
      <c r="BB115" s="982"/>
      <c r="BC115" s="982"/>
      <c r="BD115" s="982"/>
      <c r="BE115" s="982"/>
      <c r="BF115" s="982"/>
      <c r="BG115" s="982"/>
      <c r="BH115" s="982"/>
      <c r="BI115" s="982"/>
      <c r="BJ115" s="982"/>
      <c r="BK115" s="982"/>
      <c r="BL115" s="982"/>
      <c r="BM115" s="982"/>
      <c r="BN115" s="982"/>
      <c r="BO115" s="982"/>
      <c r="BP115" s="983"/>
      <c r="BQ115" s="951" t="s">
        <v>447</v>
      </c>
      <c r="BR115" s="952"/>
      <c r="BS115" s="952"/>
      <c r="BT115" s="952"/>
      <c r="BU115" s="952"/>
      <c r="BV115" s="952" t="s">
        <v>447</v>
      </c>
      <c r="BW115" s="952"/>
      <c r="BX115" s="952"/>
      <c r="BY115" s="952"/>
      <c r="BZ115" s="952"/>
      <c r="CA115" s="952" t="s">
        <v>439</v>
      </c>
      <c r="CB115" s="952"/>
      <c r="CC115" s="952"/>
      <c r="CD115" s="952"/>
      <c r="CE115" s="952"/>
      <c r="CF115" s="946" t="s">
        <v>172</v>
      </c>
      <c r="CG115" s="947"/>
      <c r="CH115" s="947"/>
      <c r="CI115" s="947"/>
      <c r="CJ115" s="947"/>
      <c r="CK115" s="977"/>
      <c r="CL115" s="978"/>
      <c r="CM115" s="981"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439</v>
      </c>
      <c r="DH115" s="991"/>
      <c r="DI115" s="991"/>
      <c r="DJ115" s="991"/>
      <c r="DK115" s="992"/>
      <c r="DL115" s="993" t="s">
        <v>237</v>
      </c>
      <c r="DM115" s="991"/>
      <c r="DN115" s="991"/>
      <c r="DO115" s="991"/>
      <c r="DP115" s="992"/>
      <c r="DQ115" s="993" t="s">
        <v>445</v>
      </c>
      <c r="DR115" s="991"/>
      <c r="DS115" s="991"/>
      <c r="DT115" s="991"/>
      <c r="DU115" s="992"/>
      <c r="DV115" s="994" t="s">
        <v>447</v>
      </c>
      <c r="DW115" s="995"/>
      <c r="DX115" s="995"/>
      <c r="DY115" s="995"/>
      <c r="DZ115" s="996"/>
    </row>
    <row r="116" spans="1:130" s="226" customFormat="1" ht="26.25" customHeight="1" x14ac:dyDescent="0.2">
      <c r="A116" s="988"/>
      <c r="B116" s="989"/>
      <c r="C116" s="997" t="s">
        <v>464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520</v>
      </c>
      <c r="AB116" s="991"/>
      <c r="AC116" s="991"/>
      <c r="AD116" s="991"/>
      <c r="AE116" s="992"/>
      <c r="AF116" s="993">
        <v>387</v>
      </c>
      <c r="AG116" s="991"/>
      <c r="AH116" s="991"/>
      <c r="AI116" s="991"/>
      <c r="AJ116" s="992"/>
      <c r="AK116" s="993">
        <v>742</v>
      </c>
      <c r="AL116" s="991"/>
      <c r="AM116" s="991"/>
      <c r="AN116" s="991"/>
      <c r="AO116" s="992"/>
      <c r="AP116" s="994">
        <v>0</v>
      </c>
      <c r="AQ116" s="995"/>
      <c r="AR116" s="995"/>
      <c r="AS116" s="995"/>
      <c r="AT116" s="996"/>
      <c r="AU116" s="932"/>
      <c r="AV116" s="933"/>
      <c r="AW116" s="933"/>
      <c r="AX116" s="933"/>
      <c r="AY116" s="933"/>
      <c r="AZ116" s="999" t="s">
        <v>465</v>
      </c>
      <c r="BA116" s="1000"/>
      <c r="BB116" s="1000"/>
      <c r="BC116" s="1000"/>
      <c r="BD116" s="1000"/>
      <c r="BE116" s="1000"/>
      <c r="BF116" s="1000"/>
      <c r="BG116" s="1000"/>
      <c r="BH116" s="1000"/>
      <c r="BI116" s="1000"/>
      <c r="BJ116" s="1000"/>
      <c r="BK116" s="1000"/>
      <c r="BL116" s="1000"/>
      <c r="BM116" s="1000"/>
      <c r="BN116" s="1000"/>
      <c r="BO116" s="1000"/>
      <c r="BP116" s="1001"/>
      <c r="BQ116" s="951" t="s">
        <v>443</v>
      </c>
      <c r="BR116" s="952"/>
      <c r="BS116" s="952"/>
      <c r="BT116" s="952"/>
      <c r="BU116" s="952"/>
      <c r="BV116" s="952" t="s">
        <v>443</v>
      </c>
      <c r="BW116" s="952"/>
      <c r="BX116" s="952"/>
      <c r="BY116" s="952"/>
      <c r="BZ116" s="952"/>
      <c r="CA116" s="952" t="s">
        <v>445</v>
      </c>
      <c r="CB116" s="952"/>
      <c r="CC116" s="952"/>
      <c r="CD116" s="952"/>
      <c r="CE116" s="952"/>
      <c r="CF116" s="946" t="s">
        <v>172</v>
      </c>
      <c r="CG116" s="947"/>
      <c r="CH116" s="947"/>
      <c r="CI116" s="947"/>
      <c r="CJ116" s="947"/>
      <c r="CK116" s="977"/>
      <c r="CL116" s="978"/>
      <c r="CM116" s="948" t="s">
        <v>466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439</v>
      </c>
      <c r="DH116" s="991"/>
      <c r="DI116" s="991"/>
      <c r="DJ116" s="991"/>
      <c r="DK116" s="992"/>
      <c r="DL116" s="993" t="s">
        <v>172</v>
      </c>
      <c r="DM116" s="991"/>
      <c r="DN116" s="991"/>
      <c r="DO116" s="991"/>
      <c r="DP116" s="992"/>
      <c r="DQ116" s="993" t="s">
        <v>237</v>
      </c>
      <c r="DR116" s="991"/>
      <c r="DS116" s="991"/>
      <c r="DT116" s="991"/>
      <c r="DU116" s="992"/>
      <c r="DV116" s="994" t="s">
        <v>439</v>
      </c>
      <c r="DW116" s="995"/>
      <c r="DX116" s="995"/>
      <c r="DY116" s="995"/>
      <c r="DZ116" s="996"/>
    </row>
    <row r="117" spans="1:130" s="226" customFormat="1" ht="26.25" customHeight="1" x14ac:dyDescent="0.2">
      <c r="A117" s="936" t="s">
        <v>187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467</v>
      </c>
      <c r="Z117" s="918"/>
      <c r="AA117" s="1008">
        <v>3147500</v>
      </c>
      <c r="AB117" s="1009"/>
      <c r="AC117" s="1009"/>
      <c r="AD117" s="1009"/>
      <c r="AE117" s="1010"/>
      <c r="AF117" s="1011">
        <v>3003348</v>
      </c>
      <c r="AG117" s="1009"/>
      <c r="AH117" s="1009"/>
      <c r="AI117" s="1009"/>
      <c r="AJ117" s="1010"/>
      <c r="AK117" s="1011">
        <v>3172055</v>
      </c>
      <c r="AL117" s="1009"/>
      <c r="AM117" s="1009"/>
      <c r="AN117" s="1009"/>
      <c r="AO117" s="1010"/>
      <c r="AP117" s="1012"/>
      <c r="AQ117" s="1013"/>
      <c r="AR117" s="1013"/>
      <c r="AS117" s="1013"/>
      <c r="AT117" s="1014"/>
      <c r="AU117" s="932"/>
      <c r="AV117" s="933"/>
      <c r="AW117" s="933"/>
      <c r="AX117" s="933"/>
      <c r="AY117" s="933"/>
      <c r="AZ117" s="999" t="s">
        <v>468</v>
      </c>
      <c r="BA117" s="1000"/>
      <c r="BB117" s="1000"/>
      <c r="BC117" s="1000"/>
      <c r="BD117" s="1000"/>
      <c r="BE117" s="1000"/>
      <c r="BF117" s="1000"/>
      <c r="BG117" s="1000"/>
      <c r="BH117" s="1000"/>
      <c r="BI117" s="1000"/>
      <c r="BJ117" s="1000"/>
      <c r="BK117" s="1000"/>
      <c r="BL117" s="1000"/>
      <c r="BM117" s="1000"/>
      <c r="BN117" s="1000"/>
      <c r="BO117" s="1000"/>
      <c r="BP117" s="1001"/>
      <c r="BQ117" s="951" t="s">
        <v>237</v>
      </c>
      <c r="BR117" s="952"/>
      <c r="BS117" s="952"/>
      <c r="BT117" s="952"/>
      <c r="BU117" s="952"/>
      <c r="BV117" s="952" t="s">
        <v>438</v>
      </c>
      <c r="BW117" s="952"/>
      <c r="BX117" s="952"/>
      <c r="BY117" s="952"/>
      <c r="BZ117" s="952"/>
      <c r="CA117" s="952" t="s">
        <v>456</v>
      </c>
      <c r="CB117" s="952"/>
      <c r="CC117" s="952"/>
      <c r="CD117" s="952"/>
      <c r="CE117" s="952"/>
      <c r="CF117" s="946" t="s">
        <v>172</v>
      </c>
      <c r="CG117" s="947"/>
      <c r="CH117" s="947"/>
      <c r="CI117" s="947"/>
      <c r="CJ117" s="947"/>
      <c r="CK117" s="977"/>
      <c r="CL117" s="978"/>
      <c r="CM117" s="948" t="s">
        <v>469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237</v>
      </c>
      <c r="DH117" s="991"/>
      <c r="DI117" s="991"/>
      <c r="DJ117" s="991"/>
      <c r="DK117" s="992"/>
      <c r="DL117" s="993" t="s">
        <v>237</v>
      </c>
      <c r="DM117" s="991"/>
      <c r="DN117" s="991"/>
      <c r="DO117" s="991"/>
      <c r="DP117" s="992"/>
      <c r="DQ117" s="993" t="s">
        <v>439</v>
      </c>
      <c r="DR117" s="991"/>
      <c r="DS117" s="991"/>
      <c r="DT117" s="991"/>
      <c r="DU117" s="992"/>
      <c r="DV117" s="994" t="s">
        <v>470</v>
      </c>
      <c r="DW117" s="995"/>
      <c r="DX117" s="995"/>
      <c r="DY117" s="995"/>
      <c r="DZ117" s="996"/>
    </row>
    <row r="118" spans="1:130" s="226" customFormat="1" ht="26.25" customHeight="1" x14ac:dyDescent="0.2">
      <c r="A118" s="936" t="s">
        <v>433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431</v>
      </c>
      <c r="AB118" s="917"/>
      <c r="AC118" s="917"/>
      <c r="AD118" s="917"/>
      <c r="AE118" s="918"/>
      <c r="AF118" s="916" t="s">
        <v>309</v>
      </c>
      <c r="AG118" s="917"/>
      <c r="AH118" s="917"/>
      <c r="AI118" s="917"/>
      <c r="AJ118" s="918"/>
      <c r="AK118" s="916" t="s">
        <v>308</v>
      </c>
      <c r="AL118" s="917"/>
      <c r="AM118" s="917"/>
      <c r="AN118" s="917"/>
      <c r="AO118" s="918"/>
      <c r="AP118" s="1003" t="s">
        <v>432</v>
      </c>
      <c r="AQ118" s="1004"/>
      <c r="AR118" s="1004"/>
      <c r="AS118" s="1004"/>
      <c r="AT118" s="1005"/>
      <c r="AU118" s="932"/>
      <c r="AV118" s="933"/>
      <c r="AW118" s="933"/>
      <c r="AX118" s="933"/>
      <c r="AY118" s="933"/>
      <c r="AZ118" s="1006" t="s">
        <v>471</v>
      </c>
      <c r="BA118" s="997"/>
      <c r="BB118" s="997"/>
      <c r="BC118" s="997"/>
      <c r="BD118" s="997"/>
      <c r="BE118" s="997"/>
      <c r="BF118" s="997"/>
      <c r="BG118" s="997"/>
      <c r="BH118" s="997"/>
      <c r="BI118" s="997"/>
      <c r="BJ118" s="997"/>
      <c r="BK118" s="997"/>
      <c r="BL118" s="997"/>
      <c r="BM118" s="997"/>
      <c r="BN118" s="997"/>
      <c r="BO118" s="997"/>
      <c r="BP118" s="998"/>
      <c r="BQ118" s="1029" t="s">
        <v>237</v>
      </c>
      <c r="BR118" s="1030"/>
      <c r="BS118" s="1030"/>
      <c r="BT118" s="1030"/>
      <c r="BU118" s="1030"/>
      <c r="BV118" s="1030" t="s">
        <v>460</v>
      </c>
      <c r="BW118" s="1030"/>
      <c r="BX118" s="1030"/>
      <c r="BY118" s="1030"/>
      <c r="BZ118" s="1030"/>
      <c r="CA118" s="1030" t="s">
        <v>439</v>
      </c>
      <c r="CB118" s="1030"/>
      <c r="CC118" s="1030"/>
      <c r="CD118" s="1030"/>
      <c r="CE118" s="1030"/>
      <c r="CF118" s="946" t="s">
        <v>237</v>
      </c>
      <c r="CG118" s="947"/>
      <c r="CH118" s="947"/>
      <c r="CI118" s="947"/>
      <c r="CJ118" s="947"/>
      <c r="CK118" s="977"/>
      <c r="CL118" s="978"/>
      <c r="CM118" s="948" t="s">
        <v>472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237</v>
      </c>
      <c r="DH118" s="991"/>
      <c r="DI118" s="991"/>
      <c r="DJ118" s="991"/>
      <c r="DK118" s="992"/>
      <c r="DL118" s="993" t="s">
        <v>456</v>
      </c>
      <c r="DM118" s="991"/>
      <c r="DN118" s="991"/>
      <c r="DO118" s="991"/>
      <c r="DP118" s="992"/>
      <c r="DQ118" s="993" t="s">
        <v>460</v>
      </c>
      <c r="DR118" s="991"/>
      <c r="DS118" s="991"/>
      <c r="DT118" s="991"/>
      <c r="DU118" s="992"/>
      <c r="DV118" s="994" t="s">
        <v>438</v>
      </c>
      <c r="DW118" s="995"/>
      <c r="DX118" s="995"/>
      <c r="DY118" s="995"/>
      <c r="DZ118" s="996"/>
    </row>
    <row r="119" spans="1:130" s="226" customFormat="1" ht="26.25" customHeight="1" x14ac:dyDescent="0.2">
      <c r="A119" s="1090" t="s">
        <v>436</v>
      </c>
      <c r="B119" s="976"/>
      <c r="C119" s="955" t="s">
        <v>437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447</v>
      </c>
      <c r="AB119" s="924"/>
      <c r="AC119" s="924"/>
      <c r="AD119" s="924"/>
      <c r="AE119" s="925"/>
      <c r="AF119" s="926" t="s">
        <v>172</v>
      </c>
      <c r="AG119" s="924"/>
      <c r="AH119" s="924"/>
      <c r="AI119" s="924"/>
      <c r="AJ119" s="925"/>
      <c r="AK119" s="926" t="s">
        <v>456</v>
      </c>
      <c r="AL119" s="924"/>
      <c r="AM119" s="924"/>
      <c r="AN119" s="924"/>
      <c r="AO119" s="925"/>
      <c r="AP119" s="927" t="s">
        <v>439</v>
      </c>
      <c r="AQ119" s="928"/>
      <c r="AR119" s="928"/>
      <c r="AS119" s="928"/>
      <c r="AT119" s="929"/>
      <c r="AU119" s="934"/>
      <c r="AV119" s="935"/>
      <c r="AW119" s="935"/>
      <c r="AX119" s="935"/>
      <c r="AY119" s="935"/>
      <c r="AZ119" s="257" t="s">
        <v>187</v>
      </c>
      <c r="BA119" s="257"/>
      <c r="BB119" s="257"/>
      <c r="BC119" s="257"/>
      <c r="BD119" s="257"/>
      <c r="BE119" s="257"/>
      <c r="BF119" s="257"/>
      <c r="BG119" s="257"/>
      <c r="BH119" s="257"/>
      <c r="BI119" s="257"/>
      <c r="BJ119" s="257"/>
      <c r="BK119" s="257"/>
      <c r="BL119" s="257"/>
      <c r="BM119" s="257"/>
      <c r="BN119" s="257"/>
      <c r="BO119" s="1007" t="s">
        <v>473</v>
      </c>
      <c r="BP119" s="1038"/>
      <c r="BQ119" s="1029">
        <v>37715254</v>
      </c>
      <c r="BR119" s="1030"/>
      <c r="BS119" s="1030"/>
      <c r="BT119" s="1030"/>
      <c r="BU119" s="1030"/>
      <c r="BV119" s="1030">
        <v>37277107</v>
      </c>
      <c r="BW119" s="1030"/>
      <c r="BX119" s="1030"/>
      <c r="BY119" s="1030"/>
      <c r="BZ119" s="1030"/>
      <c r="CA119" s="1030">
        <v>37124912</v>
      </c>
      <c r="CB119" s="1030"/>
      <c r="CC119" s="1030"/>
      <c r="CD119" s="1030"/>
      <c r="CE119" s="1030"/>
      <c r="CF119" s="1031"/>
      <c r="CG119" s="1032"/>
      <c r="CH119" s="1032"/>
      <c r="CI119" s="1032"/>
      <c r="CJ119" s="1033"/>
      <c r="CK119" s="979"/>
      <c r="CL119" s="980"/>
      <c r="CM119" s="1034" t="s">
        <v>474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237</v>
      </c>
      <c r="DH119" s="1016"/>
      <c r="DI119" s="1016"/>
      <c r="DJ119" s="1016"/>
      <c r="DK119" s="1017"/>
      <c r="DL119" s="1015" t="s">
        <v>439</v>
      </c>
      <c r="DM119" s="1016"/>
      <c r="DN119" s="1016"/>
      <c r="DO119" s="1016"/>
      <c r="DP119" s="1017"/>
      <c r="DQ119" s="1015" t="s">
        <v>237</v>
      </c>
      <c r="DR119" s="1016"/>
      <c r="DS119" s="1016"/>
      <c r="DT119" s="1016"/>
      <c r="DU119" s="1017"/>
      <c r="DV119" s="1018" t="s">
        <v>445</v>
      </c>
      <c r="DW119" s="1019"/>
      <c r="DX119" s="1019"/>
      <c r="DY119" s="1019"/>
      <c r="DZ119" s="1020"/>
    </row>
    <row r="120" spans="1:130" s="226" customFormat="1" ht="26.25" customHeight="1" x14ac:dyDescent="0.2">
      <c r="A120" s="1091"/>
      <c r="B120" s="978"/>
      <c r="C120" s="948" t="s">
        <v>446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456</v>
      </c>
      <c r="AB120" s="991"/>
      <c r="AC120" s="991"/>
      <c r="AD120" s="991"/>
      <c r="AE120" s="992"/>
      <c r="AF120" s="993" t="s">
        <v>470</v>
      </c>
      <c r="AG120" s="991"/>
      <c r="AH120" s="991"/>
      <c r="AI120" s="991"/>
      <c r="AJ120" s="992"/>
      <c r="AK120" s="993" t="s">
        <v>447</v>
      </c>
      <c r="AL120" s="991"/>
      <c r="AM120" s="991"/>
      <c r="AN120" s="991"/>
      <c r="AO120" s="992"/>
      <c r="AP120" s="994" t="s">
        <v>447</v>
      </c>
      <c r="AQ120" s="995"/>
      <c r="AR120" s="995"/>
      <c r="AS120" s="995"/>
      <c r="AT120" s="996"/>
      <c r="AU120" s="1021" t="s">
        <v>475</v>
      </c>
      <c r="AV120" s="1022"/>
      <c r="AW120" s="1022"/>
      <c r="AX120" s="1022"/>
      <c r="AY120" s="1023"/>
      <c r="AZ120" s="972" t="s">
        <v>476</v>
      </c>
      <c r="BA120" s="921"/>
      <c r="BB120" s="921"/>
      <c r="BC120" s="921"/>
      <c r="BD120" s="921"/>
      <c r="BE120" s="921"/>
      <c r="BF120" s="921"/>
      <c r="BG120" s="921"/>
      <c r="BH120" s="921"/>
      <c r="BI120" s="921"/>
      <c r="BJ120" s="921"/>
      <c r="BK120" s="921"/>
      <c r="BL120" s="921"/>
      <c r="BM120" s="921"/>
      <c r="BN120" s="921"/>
      <c r="BO120" s="921"/>
      <c r="BP120" s="922"/>
      <c r="BQ120" s="958">
        <v>2772510</v>
      </c>
      <c r="BR120" s="959"/>
      <c r="BS120" s="959"/>
      <c r="BT120" s="959"/>
      <c r="BU120" s="959"/>
      <c r="BV120" s="959">
        <v>2621052</v>
      </c>
      <c r="BW120" s="959"/>
      <c r="BX120" s="959"/>
      <c r="BY120" s="959"/>
      <c r="BZ120" s="959"/>
      <c r="CA120" s="959">
        <v>2710955</v>
      </c>
      <c r="CB120" s="959"/>
      <c r="CC120" s="959"/>
      <c r="CD120" s="959"/>
      <c r="CE120" s="959"/>
      <c r="CF120" s="973">
        <v>26.4</v>
      </c>
      <c r="CG120" s="974"/>
      <c r="CH120" s="974"/>
      <c r="CI120" s="974"/>
      <c r="CJ120" s="974"/>
      <c r="CK120" s="1039" t="s">
        <v>477</v>
      </c>
      <c r="CL120" s="1040"/>
      <c r="CM120" s="1040"/>
      <c r="CN120" s="1040"/>
      <c r="CO120" s="1041"/>
      <c r="CP120" s="1047" t="s">
        <v>478</v>
      </c>
      <c r="CQ120" s="1048"/>
      <c r="CR120" s="1048"/>
      <c r="CS120" s="1048"/>
      <c r="CT120" s="1048"/>
      <c r="CU120" s="1048"/>
      <c r="CV120" s="1048"/>
      <c r="CW120" s="1048"/>
      <c r="CX120" s="1048"/>
      <c r="CY120" s="1048"/>
      <c r="CZ120" s="1048"/>
      <c r="DA120" s="1048"/>
      <c r="DB120" s="1048"/>
      <c r="DC120" s="1048"/>
      <c r="DD120" s="1048"/>
      <c r="DE120" s="1048"/>
      <c r="DF120" s="1049"/>
      <c r="DG120" s="958" t="s">
        <v>172</v>
      </c>
      <c r="DH120" s="959"/>
      <c r="DI120" s="959"/>
      <c r="DJ120" s="959"/>
      <c r="DK120" s="959"/>
      <c r="DL120" s="959">
        <v>7246509</v>
      </c>
      <c r="DM120" s="959"/>
      <c r="DN120" s="959"/>
      <c r="DO120" s="959"/>
      <c r="DP120" s="959"/>
      <c r="DQ120" s="959">
        <v>6511788</v>
      </c>
      <c r="DR120" s="959"/>
      <c r="DS120" s="959"/>
      <c r="DT120" s="959"/>
      <c r="DU120" s="959"/>
      <c r="DV120" s="960">
        <v>63.5</v>
      </c>
      <c r="DW120" s="960"/>
      <c r="DX120" s="960"/>
      <c r="DY120" s="960"/>
      <c r="DZ120" s="961"/>
    </row>
    <row r="121" spans="1:130" s="226" customFormat="1" ht="26.25" customHeight="1" x14ac:dyDescent="0.2">
      <c r="A121" s="1091"/>
      <c r="B121" s="978"/>
      <c r="C121" s="999" t="s">
        <v>479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237</v>
      </c>
      <c r="AB121" s="991"/>
      <c r="AC121" s="991"/>
      <c r="AD121" s="991"/>
      <c r="AE121" s="992"/>
      <c r="AF121" s="993" t="s">
        <v>237</v>
      </c>
      <c r="AG121" s="991"/>
      <c r="AH121" s="991"/>
      <c r="AI121" s="991"/>
      <c r="AJ121" s="992"/>
      <c r="AK121" s="993" t="s">
        <v>460</v>
      </c>
      <c r="AL121" s="991"/>
      <c r="AM121" s="991"/>
      <c r="AN121" s="991"/>
      <c r="AO121" s="992"/>
      <c r="AP121" s="994" t="s">
        <v>470</v>
      </c>
      <c r="AQ121" s="995"/>
      <c r="AR121" s="995"/>
      <c r="AS121" s="995"/>
      <c r="AT121" s="996"/>
      <c r="AU121" s="1024"/>
      <c r="AV121" s="1025"/>
      <c r="AW121" s="1025"/>
      <c r="AX121" s="1025"/>
      <c r="AY121" s="1026"/>
      <c r="AZ121" s="981" t="s">
        <v>480</v>
      </c>
      <c r="BA121" s="982"/>
      <c r="BB121" s="982"/>
      <c r="BC121" s="982"/>
      <c r="BD121" s="982"/>
      <c r="BE121" s="982"/>
      <c r="BF121" s="982"/>
      <c r="BG121" s="982"/>
      <c r="BH121" s="982"/>
      <c r="BI121" s="982"/>
      <c r="BJ121" s="982"/>
      <c r="BK121" s="982"/>
      <c r="BL121" s="982"/>
      <c r="BM121" s="982"/>
      <c r="BN121" s="982"/>
      <c r="BO121" s="982"/>
      <c r="BP121" s="983"/>
      <c r="BQ121" s="951">
        <v>260721</v>
      </c>
      <c r="BR121" s="952"/>
      <c r="BS121" s="952"/>
      <c r="BT121" s="952"/>
      <c r="BU121" s="952"/>
      <c r="BV121" s="952">
        <v>265441</v>
      </c>
      <c r="BW121" s="952"/>
      <c r="BX121" s="952"/>
      <c r="BY121" s="952"/>
      <c r="BZ121" s="952"/>
      <c r="CA121" s="952">
        <v>254803</v>
      </c>
      <c r="CB121" s="952"/>
      <c r="CC121" s="952"/>
      <c r="CD121" s="952"/>
      <c r="CE121" s="952"/>
      <c r="CF121" s="946">
        <v>2.5</v>
      </c>
      <c r="CG121" s="947"/>
      <c r="CH121" s="947"/>
      <c r="CI121" s="947"/>
      <c r="CJ121" s="947"/>
      <c r="CK121" s="1042"/>
      <c r="CL121" s="1043"/>
      <c r="CM121" s="1043"/>
      <c r="CN121" s="1043"/>
      <c r="CO121" s="1044"/>
      <c r="CP121" s="1052" t="s">
        <v>481</v>
      </c>
      <c r="CQ121" s="1053"/>
      <c r="CR121" s="1053"/>
      <c r="CS121" s="1053"/>
      <c r="CT121" s="1053"/>
      <c r="CU121" s="1053"/>
      <c r="CV121" s="1053"/>
      <c r="CW121" s="1053"/>
      <c r="CX121" s="1053"/>
      <c r="CY121" s="1053"/>
      <c r="CZ121" s="1053"/>
      <c r="DA121" s="1053"/>
      <c r="DB121" s="1053"/>
      <c r="DC121" s="1053"/>
      <c r="DD121" s="1053"/>
      <c r="DE121" s="1053"/>
      <c r="DF121" s="1054"/>
      <c r="DG121" s="951">
        <v>41918</v>
      </c>
      <c r="DH121" s="952"/>
      <c r="DI121" s="952"/>
      <c r="DJ121" s="952"/>
      <c r="DK121" s="952"/>
      <c r="DL121" s="952">
        <v>38212</v>
      </c>
      <c r="DM121" s="952"/>
      <c r="DN121" s="952"/>
      <c r="DO121" s="952"/>
      <c r="DP121" s="952"/>
      <c r="DQ121" s="952">
        <v>41351</v>
      </c>
      <c r="DR121" s="952"/>
      <c r="DS121" s="952"/>
      <c r="DT121" s="952"/>
      <c r="DU121" s="952"/>
      <c r="DV121" s="953">
        <v>0.4</v>
      </c>
      <c r="DW121" s="953"/>
      <c r="DX121" s="953"/>
      <c r="DY121" s="953"/>
      <c r="DZ121" s="954"/>
    </row>
    <row r="122" spans="1:130" s="226" customFormat="1" ht="26.25" customHeight="1" x14ac:dyDescent="0.2">
      <c r="A122" s="1091"/>
      <c r="B122" s="978"/>
      <c r="C122" s="948" t="s">
        <v>459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172</v>
      </c>
      <c r="AB122" s="991"/>
      <c r="AC122" s="991"/>
      <c r="AD122" s="991"/>
      <c r="AE122" s="992"/>
      <c r="AF122" s="993" t="s">
        <v>482</v>
      </c>
      <c r="AG122" s="991"/>
      <c r="AH122" s="991"/>
      <c r="AI122" s="991"/>
      <c r="AJ122" s="992"/>
      <c r="AK122" s="993" t="s">
        <v>439</v>
      </c>
      <c r="AL122" s="991"/>
      <c r="AM122" s="991"/>
      <c r="AN122" s="991"/>
      <c r="AO122" s="992"/>
      <c r="AP122" s="994" t="s">
        <v>439</v>
      </c>
      <c r="AQ122" s="995"/>
      <c r="AR122" s="995"/>
      <c r="AS122" s="995"/>
      <c r="AT122" s="996"/>
      <c r="AU122" s="1024"/>
      <c r="AV122" s="1025"/>
      <c r="AW122" s="1025"/>
      <c r="AX122" s="1025"/>
      <c r="AY122" s="1026"/>
      <c r="AZ122" s="1006" t="s">
        <v>483</v>
      </c>
      <c r="BA122" s="997"/>
      <c r="BB122" s="997"/>
      <c r="BC122" s="997"/>
      <c r="BD122" s="997"/>
      <c r="BE122" s="997"/>
      <c r="BF122" s="997"/>
      <c r="BG122" s="997"/>
      <c r="BH122" s="997"/>
      <c r="BI122" s="997"/>
      <c r="BJ122" s="997"/>
      <c r="BK122" s="997"/>
      <c r="BL122" s="997"/>
      <c r="BM122" s="997"/>
      <c r="BN122" s="997"/>
      <c r="BO122" s="997"/>
      <c r="BP122" s="998"/>
      <c r="BQ122" s="1029">
        <v>28114334</v>
      </c>
      <c r="BR122" s="1030"/>
      <c r="BS122" s="1030"/>
      <c r="BT122" s="1030"/>
      <c r="BU122" s="1030"/>
      <c r="BV122" s="1030">
        <v>27723010</v>
      </c>
      <c r="BW122" s="1030"/>
      <c r="BX122" s="1030"/>
      <c r="BY122" s="1030"/>
      <c r="BZ122" s="1030"/>
      <c r="CA122" s="1030">
        <v>27704662</v>
      </c>
      <c r="CB122" s="1030"/>
      <c r="CC122" s="1030"/>
      <c r="CD122" s="1030"/>
      <c r="CE122" s="1030"/>
      <c r="CF122" s="1050">
        <v>270.2</v>
      </c>
      <c r="CG122" s="1051"/>
      <c r="CH122" s="1051"/>
      <c r="CI122" s="1051"/>
      <c r="CJ122" s="1051"/>
      <c r="CK122" s="1042"/>
      <c r="CL122" s="1043"/>
      <c r="CM122" s="1043"/>
      <c r="CN122" s="1043"/>
      <c r="CO122" s="1044"/>
      <c r="CP122" s="1052" t="s">
        <v>484</v>
      </c>
      <c r="CQ122" s="1053"/>
      <c r="CR122" s="1053"/>
      <c r="CS122" s="1053"/>
      <c r="CT122" s="1053"/>
      <c r="CU122" s="1053"/>
      <c r="CV122" s="1053"/>
      <c r="CW122" s="1053"/>
      <c r="CX122" s="1053"/>
      <c r="CY122" s="1053"/>
      <c r="CZ122" s="1053"/>
      <c r="DA122" s="1053"/>
      <c r="DB122" s="1053"/>
      <c r="DC122" s="1053"/>
      <c r="DD122" s="1053"/>
      <c r="DE122" s="1053"/>
      <c r="DF122" s="1054"/>
      <c r="DG122" s="951" t="s">
        <v>237</v>
      </c>
      <c r="DH122" s="952"/>
      <c r="DI122" s="952"/>
      <c r="DJ122" s="952"/>
      <c r="DK122" s="952"/>
      <c r="DL122" s="952" t="s">
        <v>237</v>
      </c>
      <c r="DM122" s="952"/>
      <c r="DN122" s="952"/>
      <c r="DO122" s="952"/>
      <c r="DP122" s="952"/>
      <c r="DQ122" s="952" t="s">
        <v>439</v>
      </c>
      <c r="DR122" s="952"/>
      <c r="DS122" s="952"/>
      <c r="DT122" s="952"/>
      <c r="DU122" s="952"/>
      <c r="DV122" s="953" t="s">
        <v>237</v>
      </c>
      <c r="DW122" s="953"/>
      <c r="DX122" s="953"/>
      <c r="DY122" s="953"/>
      <c r="DZ122" s="954"/>
    </row>
    <row r="123" spans="1:130" s="226" customFormat="1" ht="26.25" customHeight="1" x14ac:dyDescent="0.2">
      <c r="A123" s="1091"/>
      <c r="B123" s="978"/>
      <c r="C123" s="948" t="s">
        <v>466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456</v>
      </c>
      <c r="AB123" s="991"/>
      <c r="AC123" s="991"/>
      <c r="AD123" s="991"/>
      <c r="AE123" s="992"/>
      <c r="AF123" s="993" t="s">
        <v>439</v>
      </c>
      <c r="AG123" s="991"/>
      <c r="AH123" s="991"/>
      <c r="AI123" s="991"/>
      <c r="AJ123" s="992"/>
      <c r="AK123" s="993" t="s">
        <v>237</v>
      </c>
      <c r="AL123" s="991"/>
      <c r="AM123" s="991"/>
      <c r="AN123" s="991"/>
      <c r="AO123" s="992"/>
      <c r="AP123" s="994" t="s">
        <v>237</v>
      </c>
      <c r="AQ123" s="995"/>
      <c r="AR123" s="995"/>
      <c r="AS123" s="995"/>
      <c r="AT123" s="996"/>
      <c r="AU123" s="1027"/>
      <c r="AV123" s="1028"/>
      <c r="AW123" s="1028"/>
      <c r="AX123" s="1028"/>
      <c r="AY123" s="1028"/>
      <c r="AZ123" s="257" t="s">
        <v>187</v>
      </c>
      <c r="BA123" s="257"/>
      <c r="BB123" s="257"/>
      <c r="BC123" s="257"/>
      <c r="BD123" s="257"/>
      <c r="BE123" s="257"/>
      <c r="BF123" s="257"/>
      <c r="BG123" s="257"/>
      <c r="BH123" s="257"/>
      <c r="BI123" s="257"/>
      <c r="BJ123" s="257"/>
      <c r="BK123" s="257"/>
      <c r="BL123" s="257"/>
      <c r="BM123" s="257"/>
      <c r="BN123" s="257"/>
      <c r="BO123" s="1007" t="s">
        <v>485</v>
      </c>
      <c r="BP123" s="1038"/>
      <c r="BQ123" s="1097">
        <v>31147565</v>
      </c>
      <c r="BR123" s="1098"/>
      <c r="BS123" s="1098"/>
      <c r="BT123" s="1098"/>
      <c r="BU123" s="1098"/>
      <c r="BV123" s="1098">
        <v>30609503</v>
      </c>
      <c r="BW123" s="1098"/>
      <c r="BX123" s="1098"/>
      <c r="BY123" s="1098"/>
      <c r="BZ123" s="1098"/>
      <c r="CA123" s="1098">
        <v>30670420</v>
      </c>
      <c r="CB123" s="1098"/>
      <c r="CC123" s="1098"/>
      <c r="CD123" s="1098"/>
      <c r="CE123" s="1098"/>
      <c r="CF123" s="1031"/>
      <c r="CG123" s="1032"/>
      <c r="CH123" s="1032"/>
      <c r="CI123" s="1032"/>
      <c r="CJ123" s="1033"/>
      <c r="CK123" s="1042"/>
      <c r="CL123" s="1043"/>
      <c r="CM123" s="1043"/>
      <c r="CN123" s="1043"/>
      <c r="CO123" s="1044"/>
      <c r="CP123" s="1052" t="s">
        <v>486</v>
      </c>
      <c r="CQ123" s="1053"/>
      <c r="CR123" s="1053"/>
      <c r="CS123" s="1053"/>
      <c r="CT123" s="1053"/>
      <c r="CU123" s="1053"/>
      <c r="CV123" s="1053"/>
      <c r="CW123" s="1053"/>
      <c r="CX123" s="1053"/>
      <c r="CY123" s="1053"/>
      <c r="CZ123" s="1053"/>
      <c r="DA123" s="1053"/>
      <c r="DB123" s="1053"/>
      <c r="DC123" s="1053"/>
      <c r="DD123" s="1053"/>
      <c r="DE123" s="1053"/>
      <c r="DF123" s="1054"/>
      <c r="DG123" s="990" t="s">
        <v>482</v>
      </c>
      <c r="DH123" s="991"/>
      <c r="DI123" s="991"/>
      <c r="DJ123" s="991"/>
      <c r="DK123" s="992"/>
      <c r="DL123" s="993" t="s">
        <v>237</v>
      </c>
      <c r="DM123" s="991"/>
      <c r="DN123" s="991"/>
      <c r="DO123" s="991"/>
      <c r="DP123" s="992"/>
      <c r="DQ123" s="993" t="s">
        <v>172</v>
      </c>
      <c r="DR123" s="991"/>
      <c r="DS123" s="991"/>
      <c r="DT123" s="991"/>
      <c r="DU123" s="992"/>
      <c r="DV123" s="994" t="s">
        <v>237</v>
      </c>
      <c r="DW123" s="995"/>
      <c r="DX123" s="995"/>
      <c r="DY123" s="995"/>
      <c r="DZ123" s="996"/>
    </row>
    <row r="124" spans="1:130" s="226" customFormat="1" ht="26.25" customHeight="1" thickBot="1" x14ac:dyDescent="0.25">
      <c r="A124" s="1091"/>
      <c r="B124" s="978"/>
      <c r="C124" s="948" t="s">
        <v>469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237</v>
      </c>
      <c r="AB124" s="991"/>
      <c r="AC124" s="991"/>
      <c r="AD124" s="991"/>
      <c r="AE124" s="992"/>
      <c r="AF124" s="993" t="s">
        <v>172</v>
      </c>
      <c r="AG124" s="991"/>
      <c r="AH124" s="991"/>
      <c r="AI124" s="991"/>
      <c r="AJ124" s="992"/>
      <c r="AK124" s="993" t="s">
        <v>445</v>
      </c>
      <c r="AL124" s="991"/>
      <c r="AM124" s="991"/>
      <c r="AN124" s="991"/>
      <c r="AO124" s="992"/>
      <c r="AP124" s="994" t="s">
        <v>237</v>
      </c>
      <c r="AQ124" s="995"/>
      <c r="AR124" s="995"/>
      <c r="AS124" s="995"/>
      <c r="AT124" s="996"/>
      <c r="AU124" s="1093" t="s">
        <v>487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64</v>
      </c>
      <c r="BR124" s="1060"/>
      <c r="BS124" s="1060"/>
      <c r="BT124" s="1060"/>
      <c r="BU124" s="1060"/>
      <c r="BV124" s="1060">
        <v>64.599999999999994</v>
      </c>
      <c r="BW124" s="1060"/>
      <c r="BX124" s="1060"/>
      <c r="BY124" s="1060"/>
      <c r="BZ124" s="1060"/>
      <c r="CA124" s="1060">
        <v>62.9</v>
      </c>
      <c r="CB124" s="1060"/>
      <c r="CC124" s="1060"/>
      <c r="CD124" s="1060"/>
      <c r="CE124" s="1060"/>
      <c r="CF124" s="1061"/>
      <c r="CG124" s="1062"/>
      <c r="CH124" s="1062"/>
      <c r="CI124" s="1062"/>
      <c r="CJ124" s="1063"/>
      <c r="CK124" s="1045"/>
      <c r="CL124" s="1045"/>
      <c r="CM124" s="1045"/>
      <c r="CN124" s="1045"/>
      <c r="CO124" s="1046"/>
      <c r="CP124" s="1052" t="s">
        <v>488</v>
      </c>
      <c r="CQ124" s="1053"/>
      <c r="CR124" s="1053"/>
      <c r="CS124" s="1053"/>
      <c r="CT124" s="1053"/>
      <c r="CU124" s="1053"/>
      <c r="CV124" s="1053"/>
      <c r="CW124" s="1053"/>
      <c r="CX124" s="1053"/>
      <c r="CY124" s="1053"/>
      <c r="CZ124" s="1053"/>
      <c r="DA124" s="1053"/>
      <c r="DB124" s="1053"/>
      <c r="DC124" s="1053"/>
      <c r="DD124" s="1053"/>
      <c r="DE124" s="1053"/>
      <c r="DF124" s="1054"/>
      <c r="DG124" s="1037">
        <v>8277043</v>
      </c>
      <c r="DH124" s="1016"/>
      <c r="DI124" s="1016"/>
      <c r="DJ124" s="1016"/>
      <c r="DK124" s="1017"/>
      <c r="DL124" s="1015" t="s">
        <v>447</v>
      </c>
      <c r="DM124" s="1016"/>
      <c r="DN124" s="1016"/>
      <c r="DO124" s="1016"/>
      <c r="DP124" s="1017"/>
      <c r="DQ124" s="1015" t="s">
        <v>447</v>
      </c>
      <c r="DR124" s="1016"/>
      <c r="DS124" s="1016"/>
      <c r="DT124" s="1016"/>
      <c r="DU124" s="1017"/>
      <c r="DV124" s="1018" t="s">
        <v>447</v>
      </c>
      <c r="DW124" s="1019"/>
      <c r="DX124" s="1019"/>
      <c r="DY124" s="1019"/>
      <c r="DZ124" s="1020"/>
    </row>
    <row r="125" spans="1:130" s="226" customFormat="1" ht="26.25" customHeight="1" x14ac:dyDescent="0.2">
      <c r="A125" s="1091"/>
      <c r="B125" s="978"/>
      <c r="C125" s="948" t="s">
        <v>472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447</v>
      </c>
      <c r="AB125" s="991"/>
      <c r="AC125" s="991"/>
      <c r="AD125" s="991"/>
      <c r="AE125" s="992"/>
      <c r="AF125" s="993" t="s">
        <v>237</v>
      </c>
      <c r="AG125" s="991"/>
      <c r="AH125" s="991"/>
      <c r="AI125" s="991"/>
      <c r="AJ125" s="992"/>
      <c r="AK125" s="993" t="s">
        <v>447</v>
      </c>
      <c r="AL125" s="991"/>
      <c r="AM125" s="991"/>
      <c r="AN125" s="991"/>
      <c r="AO125" s="992"/>
      <c r="AP125" s="994" t="s">
        <v>447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489</v>
      </c>
      <c r="CL125" s="1040"/>
      <c r="CM125" s="1040"/>
      <c r="CN125" s="1040"/>
      <c r="CO125" s="1041"/>
      <c r="CP125" s="972" t="s">
        <v>490</v>
      </c>
      <c r="CQ125" s="921"/>
      <c r="CR125" s="921"/>
      <c r="CS125" s="921"/>
      <c r="CT125" s="921"/>
      <c r="CU125" s="921"/>
      <c r="CV125" s="921"/>
      <c r="CW125" s="921"/>
      <c r="CX125" s="921"/>
      <c r="CY125" s="921"/>
      <c r="CZ125" s="921"/>
      <c r="DA125" s="921"/>
      <c r="DB125" s="921"/>
      <c r="DC125" s="921"/>
      <c r="DD125" s="921"/>
      <c r="DE125" s="921"/>
      <c r="DF125" s="922"/>
      <c r="DG125" s="958" t="s">
        <v>237</v>
      </c>
      <c r="DH125" s="959"/>
      <c r="DI125" s="959"/>
      <c r="DJ125" s="959"/>
      <c r="DK125" s="959"/>
      <c r="DL125" s="959" t="s">
        <v>447</v>
      </c>
      <c r="DM125" s="959"/>
      <c r="DN125" s="959"/>
      <c r="DO125" s="959"/>
      <c r="DP125" s="959"/>
      <c r="DQ125" s="959" t="s">
        <v>447</v>
      </c>
      <c r="DR125" s="959"/>
      <c r="DS125" s="959"/>
      <c r="DT125" s="959"/>
      <c r="DU125" s="959"/>
      <c r="DV125" s="960" t="s">
        <v>237</v>
      </c>
      <c r="DW125" s="960"/>
      <c r="DX125" s="960"/>
      <c r="DY125" s="960"/>
      <c r="DZ125" s="961"/>
    </row>
    <row r="126" spans="1:130" s="226" customFormat="1" ht="26.25" customHeight="1" thickBot="1" x14ac:dyDescent="0.25">
      <c r="A126" s="1091"/>
      <c r="B126" s="978"/>
      <c r="C126" s="948" t="s">
        <v>474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237</v>
      </c>
      <c r="AB126" s="991"/>
      <c r="AC126" s="991"/>
      <c r="AD126" s="991"/>
      <c r="AE126" s="992"/>
      <c r="AF126" s="993" t="s">
        <v>237</v>
      </c>
      <c r="AG126" s="991"/>
      <c r="AH126" s="991"/>
      <c r="AI126" s="991"/>
      <c r="AJ126" s="992"/>
      <c r="AK126" s="993" t="s">
        <v>237</v>
      </c>
      <c r="AL126" s="991"/>
      <c r="AM126" s="991"/>
      <c r="AN126" s="991"/>
      <c r="AO126" s="992"/>
      <c r="AP126" s="994" t="s">
        <v>447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491</v>
      </c>
      <c r="CQ126" s="982"/>
      <c r="CR126" s="982"/>
      <c r="CS126" s="982"/>
      <c r="CT126" s="982"/>
      <c r="CU126" s="982"/>
      <c r="CV126" s="982"/>
      <c r="CW126" s="982"/>
      <c r="CX126" s="982"/>
      <c r="CY126" s="982"/>
      <c r="CZ126" s="982"/>
      <c r="DA126" s="982"/>
      <c r="DB126" s="982"/>
      <c r="DC126" s="982"/>
      <c r="DD126" s="982"/>
      <c r="DE126" s="982"/>
      <c r="DF126" s="983"/>
      <c r="DG126" s="951" t="s">
        <v>447</v>
      </c>
      <c r="DH126" s="952"/>
      <c r="DI126" s="952"/>
      <c r="DJ126" s="952"/>
      <c r="DK126" s="952"/>
      <c r="DL126" s="952" t="s">
        <v>445</v>
      </c>
      <c r="DM126" s="952"/>
      <c r="DN126" s="952"/>
      <c r="DO126" s="952"/>
      <c r="DP126" s="952"/>
      <c r="DQ126" s="952" t="s">
        <v>447</v>
      </c>
      <c r="DR126" s="952"/>
      <c r="DS126" s="952"/>
      <c r="DT126" s="952"/>
      <c r="DU126" s="952"/>
      <c r="DV126" s="953" t="s">
        <v>447</v>
      </c>
      <c r="DW126" s="953"/>
      <c r="DX126" s="953"/>
      <c r="DY126" s="953"/>
      <c r="DZ126" s="954"/>
    </row>
    <row r="127" spans="1:130" s="226" customFormat="1" ht="26.25" customHeight="1" x14ac:dyDescent="0.2">
      <c r="A127" s="1092"/>
      <c r="B127" s="980"/>
      <c r="C127" s="1034" t="s">
        <v>492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237</v>
      </c>
      <c r="AB127" s="991"/>
      <c r="AC127" s="991"/>
      <c r="AD127" s="991"/>
      <c r="AE127" s="992"/>
      <c r="AF127" s="993" t="s">
        <v>447</v>
      </c>
      <c r="AG127" s="991"/>
      <c r="AH127" s="991"/>
      <c r="AI127" s="991"/>
      <c r="AJ127" s="992"/>
      <c r="AK127" s="993" t="s">
        <v>447</v>
      </c>
      <c r="AL127" s="991"/>
      <c r="AM127" s="991"/>
      <c r="AN127" s="991"/>
      <c r="AO127" s="992"/>
      <c r="AP127" s="994" t="s">
        <v>237</v>
      </c>
      <c r="AQ127" s="995"/>
      <c r="AR127" s="995"/>
      <c r="AS127" s="995"/>
      <c r="AT127" s="996"/>
      <c r="AU127" s="262"/>
      <c r="AV127" s="262"/>
      <c r="AW127" s="262"/>
      <c r="AX127" s="1064" t="s">
        <v>493</v>
      </c>
      <c r="AY127" s="1065"/>
      <c r="AZ127" s="1065"/>
      <c r="BA127" s="1065"/>
      <c r="BB127" s="1065"/>
      <c r="BC127" s="1065"/>
      <c r="BD127" s="1065"/>
      <c r="BE127" s="1066"/>
      <c r="BF127" s="1067" t="s">
        <v>494</v>
      </c>
      <c r="BG127" s="1065"/>
      <c r="BH127" s="1065"/>
      <c r="BI127" s="1065"/>
      <c r="BJ127" s="1065"/>
      <c r="BK127" s="1065"/>
      <c r="BL127" s="1066"/>
      <c r="BM127" s="1067" t="s">
        <v>495</v>
      </c>
      <c r="BN127" s="1065"/>
      <c r="BO127" s="1065"/>
      <c r="BP127" s="1065"/>
      <c r="BQ127" s="1065"/>
      <c r="BR127" s="1065"/>
      <c r="BS127" s="1066"/>
      <c r="BT127" s="1067" t="s">
        <v>496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497</v>
      </c>
      <c r="CQ127" s="982"/>
      <c r="CR127" s="982"/>
      <c r="CS127" s="982"/>
      <c r="CT127" s="982"/>
      <c r="CU127" s="982"/>
      <c r="CV127" s="982"/>
      <c r="CW127" s="982"/>
      <c r="CX127" s="982"/>
      <c r="CY127" s="982"/>
      <c r="CZ127" s="982"/>
      <c r="DA127" s="982"/>
      <c r="DB127" s="982"/>
      <c r="DC127" s="982"/>
      <c r="DD127" s="982"/>
      <c r="DE127" s="982"/>
      <c r="DF127" s="983"/>
      <c r="DG127" s="951" t="s">
        <v>447</v>
      </c>
      <c r="DH127" s="952"/>
      <c r="DI127" s="952"/>
      <c r="DJ127" s="952"/>
      <c r="DK127" s="952"/>
      <c r="DL127" s="952" t="s">
        <v>447</v>
      </c>
      <c r="DM127" s="952"/>
      <c r="DN127" s="952"/>
      <c r="DO127" s="952"/>
      <c r="DP127" s="952"/>
      <c r="DQ127" s="952" t="s">
        <v>447</v>
      </c>
      <c r="DR127" s="952"/>
      <c r="DS127" s="952"/>
      <c r="DT127" s="952"/>
      <c r="DU127" s="952"/>
      <c r="DV127" s="953" t="s">
        <v>237</v>
      </c>
      <c r="DW127" s="953"/>
      <c r="DX127" s="953"/>
      <c r="DY127" s="953"/>
      <c r="DZ127" s="954"/>
    </row>
    <row r="128" spans="1:130" s="226" customFormat="1" ht="26.25" customHeight="1" thickBot="1" x14ac:dyDescent="0.25">
      <c r="A128" s="1075" t="s">
        <v>498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499</v>
      </c>
      <c r="X128" s="1077"/>
      <c r="Y128" s="1077"/>
      <c r="Z128" s="1078"/>
      <c r="AA128" s="1079">
        <v>35805</v>
      </c>
      <c r="AB128" s="1080"/>
      <c r="AC128" s="1080"/>
      <c r="AD128" s="1080"/>
      <c r="AE128" s="1081"/>
      <c r="AF128" s="1082">
        <v>34608</v>
      </c>
      <c r="AG128" s="1080"/>
      <c r="AH128" s="1080"/>
      <c r="AI128" s="1080"/>
      <c r="AJ128" s="1081"/>
      <c r="AK128" s="1082">
        <v>29745</v>
      </c>
      <c r="AL128" s="1080"/>
      <c r="AM128" s="1080"/>
      <c r="AN128" s="1080"/>
      <c r="AO128" s="1081"/>
      <c r="AP128" s="1083"/>
      <c r="AQ128" s="1084"/>
      <c r="AR128" s="1084"/>
      <c r="AS128" s="1084"/>
      <c r="AT128" s="1085"/>
      <c r="AU128" s="262"/>
      <c r="AV128" s="262"/>
      <c r="AW128" s="262"/>
      <c r="AX128" s="920" t="s">
        <v>500</v>
      </c>
      <c r="AY128" s="921"/>
      <c r="AZ128" s="921"/>
      <c r="BA128" s="921"/>
      <c r="BB128" s="921"/>
      <c r="BC128" s="921"/>
      <c r="BD128" s="921"/>
      <c r="BE128" s="922"/>
      <c r="BF128" s="1086" t="s">
        <v>438</v>
      </c>
      <c r="BG128" s="1087"/>
      <c r="BH128" s="1087"/>
      <c r="BI128" s="1087"/>
      <c r="BJ128" s="1087"/>
      <c r="BK128" s="1087"/>
      <c r="BL128" s="1088"/>
      <c r="BM128" s="1086">
        <v>13.01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501</v>
      </c>
      <c r="CQ128" s="1069"/>
      <c r="CR128" s="1069"/>
      <c r="CS128" s="1069"/>
      <c r="CT128" s="1069"/>
      <c r="CU128" s="1069"/>
      <c r="CV128" s="1069"/>
      <c r="CW128" s="1069"/>
      <c r="CX128" s="1069"/>
      <c r="CY128" s="1069"/>
      <c r="CZ128" s="1069"/>
      <c r="DA128" s="1069"/>
      <c r="DB128" s="1069"/>
      <c r="DC128" s="1069"/>
      <c r="DD128" s="1069"/>
      <c r="DE128" s="1069"/>
      <c r="DF128" s="1070"/>
      <c r="DG128" s="1071" t="s">
        <v>482</v>
      </c>
      <c r="DH128" s="1072"/>
      <c r="DI128" s="1072"/>
      <c r="DJ128" s="1072"/>
      <c r="DK128" s="1072"/>
      <c r="DL128" s="1072" t="s">
        <v>445</v>
      </c>
      <c r="DM128" s="1072"/>
      <c r="DN128" s="1072"/>
      <c r="DO128" s="1072"/>
      <c r="DP128" s="1072"/>
      <c r="DQ128" s="1072" t="s">
        <v>445</v>
      </c>
      <c r="DR128" s="1072"/>
      <c r="DS128" s="1072"/>
      <c r="DT128" s="1072"/>
      <c r="DU128" s="1072"/>
      <c r="DV128" s="1073" t="s">
        <v>502</v>
      </c>
      <c r="DW128" s="1073"/>
      <c r="DX128" s="1073"/>
      <c r="DY128" s="1073"/>
      <c r="DZ128" s="1074"/>
    </row>
    <row r="129" spans="1:131" s="226" customFormat="1" ht="26.25" customHeight="1" x14ac:dyDescent="0.2">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503</v>
      </c>
      <c r="X129" s="1106"/>
      <c r="Y129" s="1106"/>
      <c r="Z129" s="1107"/>
      <c r="AA129" s="990">
        <v>12232638</v>
      </c>
      <c r="AB129" s="991"/>
      <c r="AC129" s="991"/>
      <c r="AD129" s="991"/>
      <c r="AE129" s="992"/>
      <c r="AF129" s="993">
        <v>12380337</v>
      </c>
      <c r="AG129" s="991"/>
      <c r="AH129" s="991"/>
      <c r="AI129" s="991"/>
      <c r="AJ129" s="992"/>
      <c r="AK129" s="993">
        <v>12426102</v>
      </c>
      <c r="AL129" s="991"/>
      <c r="AM129" s="991"/>
      <c r="AN129" s="991"/>
      <c r="AO129" s="992"/>
      <c r="AP129" s="1108"/>
      <c r="AQ129" s="1109"/>
      <c r="AR129" s="1109"/>
      <c r="AS129" s="1109"/>
      <c r="AT129" s="1110"/>
      <c r="AU129" s="264"/>
      <c r="AV129" s="264"/>
      <c r="AW129" s="264"/>
      <c r="AX129" s="1099" t="s">
        <v>504</v>
      </c>
      <c r="AY129" s="982"/>
      <c r="AZ129" s="982"/>
      <c r="BA129" s="982"/>
      <c r="BB129" s="982"/>
      <c r="BC129" s="982"/>
      <c r="BD129" s="982"/>
      <c r="BE129" s="983"/>
      <c r="BF129" s="1100" t="s">
        <v>445</v>
      </c>
      <c r="BG129" s="1101"/>
      <c r="BH129" s="1101"/>
      <c r="BI129" s="1101"/>
      <c r="BJ129" s="1101"/>
      <c r="BK129" s="1101"/>
      <c r="BL129" s="1102"/>
      <c r="BM129" s="1100">
        <v>18.010000000000002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505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506</v>
      </c>
      <c r="X130" s="1106"/>
      <c r="Y130" s="1106"/>
      <c r="Z130" s="1107"/>
      <c r="AA130" s="990">
        <v>1973058</v>
      </c>
      <c r="AB130" s="991"/>
      <c r="AC130" s="991"/>
      <c r="AD130" s="991"/>
      <c r="AE130" s="992"/>
      <c r="AF130" s="993">
        <v>2060727</v>
      </c>
      <c r="AG130" s="991"/>
      <c r="AH130" s="991"/>
      <c r="AI130" s="991"/>
      <c r="AJ130" s="992"/>
      <c r="AK130" s="993">
        <v>2171418</v>
      </c>
      <c r="AL130" s="991"/>
      <c r="AM130" s="991"/>
      <c r="AN130" s="991"/>
      <c r="AO130" s="992"/>
      <c r="AP130" s="1108"/>
      <c r="AQ130" s="1109"/>
      <c r="AR130" s="1109"/>
      <c r="AS130" s="1109"/>
      <c r="AT130" s="1110"/>
      <c r="AU130" s="264"/>
      <c r="AV130" s="264"/>
      <c r="AW130" s="264"/>
      <c r="AX130" s="1099" t="s">
        <v>507</v>
      </c>
      <c r="AY130" s="982"/>
      <c r="AZ130" s="982"/>
      <c r="BA130" s="982"/>
      <c r="BB130" s="982"/>
      <c r="BC130" s="982"/>
      <c r="BD130" s="982"/>
      <c r="BE130" s="983"/>
      <c r="BF130" s="1136">
        <v>9.6999999999999993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37">
        <v>10259580</v>
      </c>
      <c r="AB131" s="1016"/>
      <c r="AC131" s="1016"/>
      <c r="AD131" s="1016"/>
      <c r="AE131" s="1017"/>
      <c r="AF131" s="1015">
        <v>10319610</v>
      </c>
      <c r="AG131" s="1016"/>
      <c r="AH131" s="1016"/>
      <c r="AI131" s="1016"/>
      <c r="AJ131" s="1017"/>
      <c r="AK131" s="1015">
        <v>10254684</v>
      </c>
      <c r="AL131" s="1016"/>
      <c r="AM131" s="1016"/>
      <c r="AN131" s="1016"/>
      <c r="AO131" s="1017"/>
      <c r="AP131" s="1146"/>
      <c r="AQ131" s="1147"/>
      <c r="AR131" s="1147"/>
      <c r="AS131" s="1147"/>
      <c r="AT131" s="1148"/>
      <c r="AU131" s="264"/>
      <c r="AV131" s="264"/>
      <c r="AW131" s="264"/>
      <c r="AX131" s="1118" t="s">
        <v>509</v>
      </c>
      <c r="AY131" s="1069"/>
      <c r="AZ131" s="1069"/>
      <c r="BA131" s="1069"/>
      <c r="BB131" s="1069"/>
      <c r="BC131" s="1069"/>
      <c r="BD131" s="1069"/>
      <c r="BE131" s="1070"/>
      <c r="BF131" s="1119">
        <v>62.9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510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511</v>
      </c>
      <c r="W132" s="1129"/>
      <c r="X132" s="1129"/>
      <c r="Y132" s="1129"/>
      <c r="Z132" s="1130"/>
      <c r="AA132" s="1131">
        <v>11.09828083</v>
      </c>
      <c r="AB132" s="1132"/>
      <c r="AC132" s="1132"/>
      <c r="AD132" s="1132"/>
      <c r="AE132" s="1133"/>
      <c r="AF132" s="1134">
        <v>8.7989080980000001</v>
      </c>
      <c r="AG132" s="1132"/>
      <c r="AH132" s="1132"/>
      <c r="AI132" s="1132"/>
      <c r="AJ132" s="1133"/>
      <c r="AK132" s="1134">
        <v>9.4677905239999998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512</v>
      </c>
      <c r="W133" s="1112"/>
      <c r="X133" s="1112"/>
      <c r="Y133" s="1112"/>
      <c r="Z133" s="1113"/>
      <c r="AA133" s="1114">
        <v>11.5</v>
      </c>
      <c r="AB133" s="1115"/>
      <c r="AC133" s="1115"/>
      <c r="AD133" s="1115"/>
      <c r="AE133" s="1116"/>
      <c r="AF133" s="1114">
        <v>10.6</v>
      </c>
      <c r="AG133" s="1115"/>
      <c r="AH133" s="1115"/>
      <c r="AI133" s="1115"/>
      <c r="AJ133" s="1116"/>
      <c r="AK133" s="1114">
        <v>9.6999999999999993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0qX6Cwn9AfPEzwxE9K4B7zda/ltqzCjMfnx2osgNhCY3hip7LAqaZypzrFAOgWRBG2EvRLoCJhi2/RoGuDgMBw==" saltValue="kNL382vE6ZisCzxDBJWN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nHw0mcaUYxzwGqZe5yLUQCRm9irilvmryBCRKaU68Sjwd1h27e/uZsL1NuBnTi+sOH9tRgOkbUkZT4qYzjikQ==" saltValue="W7HOq7AV8eTjJmo+uZvO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UCNOa8kr/GnWXJnb9OeNMMrIBohMhoKuV8iGMY8n0ET1NR6yV+/p7p5kd/u54ee5r7Y9PbgivG7Mi0VShjTeA==" saltValue="tKcTMvBaOSsq+3nzPDYG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516</v>
      </c>
      <c r="AP7" s="283"/>
      <c r="AQ7" s="284" t="s">
        <v>517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518</v>
      </c>
      <c r="AQ8" s="290" t="s">
        <v>519</v>
      </c>
      <c r="AR8" s="291" t="s">
        <v>520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521</v>
      </c>
      <c r="AL9" s="1155"/>
      <c r="AM9" s="1155"/>
      <c r="AN9" s="1156"/>
      <c r="AO9" s="292">
        <v>3073955</v>
      </c>
      <c r="AP9" s="292">
        <v>55969</v>
      </c>
      <c r="AQ9" s="293">
        <v>61846</v>
      </c>
      <c r="AR9" s="294">
        <v>-9.5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522</v>
      </c>
      <c r="AL10" s="1155"/>
      <c r="AM10" s="1155"/>
      <c r="AN10" s="1156"/>
      <c r="AO10" s="295">
        <v>563661</v>
      </c>
      <c r="AP10" s="295">
        <v>10263</v>
      </c>
      <c r="AQ10" s="296">
        <v>5819</v>
      </c>
      <c r="AR10" s="297">
        <v>76.400000000000006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523</v>
      </c>
      <c r="AL11" s="1155"/>
      <c r="AM11" s="1155"/>
      <c r="AN11" s="1156"/>
      <c r="AO11" s="295">
        <v>616371</v>
      </c>
      <c r="AP11" s="295">
        <v>11223</v>
      </c>
      <c r="AQ11" s="296">
        <v>5868</v>
      </c>
      <c r="AR11" s="297">
        <v>91.3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524</v>
      </c>
      <c r="AL12" s="1155"/>
      <c r="AM12" s="1155"/>
      <c r="AN12" s="1156"/>
      <c r="AO12" s="295" t="s">
        <v>525</v>
      </c>
      <c r="AP12" s="295" t="s">
        <v>525</v>
      </c>
      <c r="AQ12" s="296">
        <v>1247</v>
      </c>
      <c r="AR12" s="297" t="s">
        <v>525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526</v>
      </c>
      <c r="AL13" s="1155"/>
      <c r="AM13" s="1155"/>
      <c r="AN13" s="1156"/>
      <c r="AO13" s="295" t="s">
        <v>525</v>
      </c>
      <c r="AP13" s="295" t="s">
        <v>525</v>
      </c>
      <c r="AQ13" s="296">
        <v>0</v>
      </c>
      <c r="AR13" s="297" t="s">
        <v>525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527</v>
      </c>
      <c r="AL14" s="1155"/>
      <c r="AM14" s="1155"/>
      <c r="AN14" s="1156"/>
      <c r="AO14" s="295">
        <v>70632</v>
      </c>
      <c r="AP14" s="295">
        <v>1286</v>
      </c>
      <c r="AQ14" s="296">
        <v>2376</v>
      </c>
      <c r="AR14" s="297">
        <v>-45.9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528</v>
      </c>
      <c r="AL15" s="1155"/>
      <c r="AM15" s="1155"/>
      <c r="AN15" s="1156"/>
      <c r="AO15" s="295">
        <v>150817</v>
      </c>
      <c r="AP15" s="295">
        <v>2746</v>
      </c>
      <c r="AQ15" s="296">
        <v>1663</v>
      </c>
      <c r="AR15" s="297">
        <v>65.099999999999994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529</v>
      </c>
      <c r="AL16" s="1158"/>
      <c r="AM16" s="1158"/>
      <c r="AN16" s="1159"/>
      <c r="AO16" s="295">
        <v>-201953</v>
      </c>
      <c r="AP16" s="295">
        <v>-3677</v>
      </c>
      <c r="AQ16" s="296">
        <v>-5271</v>
      </c>
      <c r="AR16" s="297">
        <v>-30.2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187</v>
      </c>
      <c r="AL17" s="1158"/>
      <c r="AM17" s="1158"/>
      <c r="AN17" s="1159"/>
      <c r="AO17" s="295">
        <v>4273483</v>
      </c>
      <c r="AP17" s="295">
        <v>77810</v>
      </c>
      <c r="AQ17" s="296">
        <v>73548</v>
      </c>
      <c r="AR17" s="297">
        <v>5.8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534</v>
      </c>
      <c r="AL21" s="1150"/>
      <c r="AM21" s="1150"/>
      <c r="AN21" s="1151"/>
      <c r="AO21" s="307">
        <v>7.3</v>
      </c>
      <c r="AP21" s="308">
        <v>7.24</v>
      </c>
      <c r="AQ21" s="309">
        <v>0.06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535</v>
      </c>
      <c r="AL22" s="1150"/>
      <c r="AM22" s="1150"/>
      <c r="AN22" s="1151"/>
      <c r="AO22" s="312">
        <v>99.9</v>
      </c>
      <c r="AP22" s="313">
        <v>98.4</v>
      </c>
      <c r="AQ22" s="314">
        <v>1.5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537</v>
      </c>
      <c r="AO27" s="273"/>
      <c r="AP27" s="273"/>
      <c r="AQ27" s="273"/>
      <c r="AR27" s="273"/>
      <c r="AS27" s="273"/>
      <c r="AT27" s="273"/>
    </row>
    <row r="28" spans="1:46" ht="16.2" x14ac:dyDescent="0.2">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516</v>
      </c>
      <c r="AP30" s="283"/>
      <c r="AQ30" s="284" t="s">
        <v>517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518</v>
      </c>
      <c r="AQ31" s="290" t="s">
        <v>519</v>
      </c>
      <c r="AR31" s="291" t="s">
        <v>520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540</v>
      </c>
      <c r="AL32" s="1166"/>
      <c r="AM32" s="1166"/>
      <c r="AN32" s="1167"/>
      <c r="AO32" s="322">
        <v>2396519</v>
      </c>
      <c r="AP32" s="322">
        <v>43635</v>
      </c>
      <c r="AQ32" s="323">
        <v>39633</v>
      </c>
      <c r="AR32" s="324">
        <v>10.1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541</v>
      </c>
      <c r="AL33" s="1166"/>
      <c r="AM33" s="1166"/>
      <c r="AN33" s="1167"/>
      <c r="AO33" s="322" t="s">
        <v>525</v>
      </c>
      <c r="AP33" s="322" t="s">
        <v>525</v>
      </c>
      <c r="AQ33" s="323" t="s">
        <v>525</v>
      </c>
      <c r="AR33" s="324" t="s">
        <v>525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542</v>
      </c>
      <c r="AL34" s="1166"/>
      <c r="AM34" s="1166"/>
      <c r="AN34" s="1167"/>
      <c r="AO34" s="322" t="s">
        <v>525</v>
      </c>
      <c r="AP34" s="322" t="s">
        <v>525</v>
      </c>
      <c r="AQ34" s="323">
        <v>58</v>
      </c>
      <c r="AR34" s="324" t="s">
        <v>525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543</v>
      </c>
      <c r="AL35" s="1166"/>
      <c r="AM35" s="1166"/>
      <c r="AN35" s="1167"/>
      <c r="AO35" s="322">
        <v>485946</v>
      </c>
      <c r="AP35" s="322">
        <v>8848</v>
      </c>
      <c r="AQ35" s="323">
        <v>13693</v>
      </c>
      <c r="AR35" s="324">
        <v>-35.4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544</v>
      </c>
      <c r="AL36" s="1166"/>
      <c r="AM36" s="1166"/>
      <c r="AN36" s="1167"/>
      <c r="AO36" s="322">
        <v>288848</v>
      </c>
      <c r="AP36" s="322">
        <v>5259</v>
      </c>
      <c r="AQ36" s="323">
        <v>1763</v>
      </c>
      <c r="AR36" s="324">
        <v>198.3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545</v>
      </c>
      <c r="AL37" s="1166"/>
      <c r="AM37" s="1166"/>
      <c r="AN37" s="1167"/>
      <c r="AO37" s="322" t="s">
        <v>525</v>
      </c>
      <c r="AP37" s="322" t="s">
        <v>525</v>
      </c>
      <c r="AQ37" s="323">
        <v>897</v>
      </c>
      <c r="AR37" s="324" t="s">
        <v>525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546</v>
      </c>
      <c r="AL38" s="1169"/>
      <c r="AM38" s="1169"/>
      <c r="AN38" s="1170"/>
      <c r="AO38" s="325">
        <v>742</v>
      </c>
      <c r="AP38" s="325">
        <v>14</v>
      </c>
      <c r="AQ38" s="326">
        <v>1</v>
      </c>
      <c r="AR38" s="314">
        <v>1300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547</v>
      </c>
      <c r="AL39" s="1169"/>
      <c r="AM39" s="1169"/>
      <c r="AN39" s="1170"/>
      <c r="AO39" s="322">
        <v>-29745</v>
      </c>
      <c r="AP39" s="322">
        <v>-542</v>
      </c>
      <c r="AQ39" s="323">
        <v>-5566</v>
      </c>
      <c r="AR39" s="324">
        <v>-90.3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548</v>
      </c>
      <c r="AL40" s="1166"/>
      <c r="AM40" s="1166"/>
      <c r="AN40" s="1167"/>
      <c r="AO40" s="322">
        <v>-2171418</v>
      </c>
      <c r="AP40" s="322">
        <v>-39536</v>
      </c>
      <c r="AQ40" s="323">
        <v>-36175</v>
      </c>
      <c r="AR40" s="324">
        <v>9.3000000000000007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303</v>
      </c>
      <c r="AL41" s="1172"/>
      <c r="AM41" s="1172"/>
      <c r="AN41" s="1173"/>
      <c r="AO41" s="322">
        <v>970892</v>
      </c>
      <c r="AP41" s="322">
        <v>17678</v>
      </c>
      <c r="AQ41" s="323">
        <v>14303</v>
      </c>
      <c r="AR41" s="324">
        <v>23.6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516</v>
      </c>
      <c r="AN49" s="1162" t="s">
        <v>552</v>
      </c>
      <c r="AO49" s="1163"/>
      <c r="AP49" s="1163"/>
      <c r="AQ49" s="1163"/>
      <c r="AR49" s="116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553</v>
      </c>
      <c r="AO50" s="339" t="s">
        <v>554</v>
      </c>
      <c r="AP50" s="340" t="s">
        <v>555</v>
      </c>
      <c r="AQ50" s="341" t="s">
        <v>556</v>
      </c>
      <c r="AR50" s="342" t="s">
        <v>557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2438725</v>
      </c>
      <c r="AN51" s="344">
        <v>44427</v>
      </c>
      <c r="AO51" s="345">
        <v>96.1</v>
      </c>
      <c r="AP51" s="346">
        <v>69560</v>
      </c>
      <c r="AQ51" s="347">
        <v>32</v>
      </c>
      <c r="AR51" s="348">
        <v>64.099999999999994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1654512</v>
      </c>
      <c r="AN52" s="352">
        <v>30141</v>
      </c>
      <c r="AO52" s="353">
        <v>104.5</v>
      </c>
      <c r="AP52" s="354">
        <v>35305</v>
      </c>
      <c r="AQ52" s="355">
        <v>17</v>
      </c>
      <c r="AR52" s="356">
        <v>87.5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3989277</v>
      </c>
      <c r="AN53" s="344">
        <v>72594</v>
      </c>
      <c r="AO53" s="345">
        <v>63.4</v>
      </c>
      <c r="AP53" s="346">
        <v>65988</v>
      </c>
      <c r="AQ53" s="347">
        <v>-5.0999999999999996</v>
      </c>
      <c r="AR53" s="348">
        <v>68.5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2530600</v>
      </c>
      <c r="AN54" s="352">
        <v>46050</v>
      </c>
      <c r="AO54" s="353">
        <v>52.8</v>
      </c>
      <c r="AP54" s="354">
        <v>36473</v>
      </c>
      <c r="AQ54" s="355">
        <v>3.3</v>
      </c>
      <c r="AR54" s="356">
        <v>49.5</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3700282</v>
      </c>
      <c r="AN55" s="344">
        <v>67473</v>
      </c>
      <c r="AO55" s="345">
        <v>-7.1</v>
      </c>
      <c r="AP55" s="346">
        <v>54227</v>
      </c>
      <c r="AQ55" s="347">
        <v>-17.8</v>
      </c>
      <c r="AR55" s="348">
        <v>10.7</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2696641</v>
      </c>
      <c r="AN56" s="352">
        <v>49172</v>
      </c>
      <c r="AO56" s="353">
        <v>6.8</v>
      </c>
      <c r="AP56" s="354">
        <v>29694</v>
      </c>
      <c r="AQ56" s="355">
        <v>-18.600000000000001</v>
      </c>
      <c r="AR56" s="356">
        <v>25.4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3585792</v>
      </c>
      <c r="AN57" s="344">
        <v>65073</v>
      </c>
      <c r="AO57" s="345">
        <v>-3.6</v>
      </c>
      <c r="AP57" s="346">
        <v>57295</v>
      </c>
      <c r="AQ57" s="347">
        <v>5.7</v>
      </c>
      <c r="AR57" s="348">
        <v>-9.3000000000000007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1709041</v>
      </c>
      <c r="AN58" s="352">
        <v>31015</v>
      </c>
      <c r="AO58" s="353">
        <v>-36.9</v>
      </c>
      <c r="AP58" s="354">
        <v>32771</v>
      </c>
      <c r="AQ58" s="355">
        <v>10.4</v>
      </c>
      <c r="AR58" s="356">
        <v>-47.3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3094909</v>
      </c>
      <c r="AN59" s="344">
        <v>56351</v>
      </c>
      <c r="AO59" s="345">
        <v>-13.4</v>
      </c>
      <c r="AP59" s="346">
        <v>54110</v>
      </c>
      <c r="AQ59" s="347">
        <v>-5.6</v>
      </c>
      <c r="AR59" s="348">
        <v>-7.8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2199480</v>
      </c>
      <c r="AN60" s="352">
        <v>40047</v>
      </c>
      <c r="AO60" s="353">
        <v>29.1</v>
      </c>
      <c r="AP60" s="354">
        <v>30620</v>
      </c>
      <c r="AQ60" s="355">
        <v>-6.6</v>
      </c>
      <c r="AR60" s="356">
        <v>35.700000000000003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3361797</v>
      </c>
      <c r="AN61" s="359">
        <v>61184</v>
      </c>
      <c r="AO61" s="360">
        <v>27.1</v>
      </c>
      <c r="AP61" s="361">
        <v>60236</v>
      </c>
      <c r="AQ61" s="362">
        <v>1.8</v>
      </c>
      <c r="AR61" s="348">
        <v>25.3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2158055</v>
      </c>
      <c r="AN62" s="352">
        <v>39285</v>
      </c>
      <c r="AO62" s="353">
        <v>31.3</v>
      </c>
      <c r="AP62" s="354">
        <v>32973</v>
      </c>
      <c r="AQ62" s="355">
        <v>1.1000000000000001</v>
      </c>
      <c r="AR62" s="356">
        <v>30.2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GwnnAqG1SqdeEqyR+mFjarDfwXJDbjD5EjG+6crMFFRlX5Mrkr37JwHMEnb75VYCn2JSLpbPlLSL9oDUg33SNw==" saltValue="rOORtAEDs1fOcqkRQS/5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D1NolOulYVRiwsBOKzqqBxoJBV/t8kuDolADz8ux6tFlHVaMIT8z+JGs1vV2KPXw3gyi3VdZ6cnXU5AZCj5kQ==" saltValue="6RJmq5tXJ2RhE+4CJJo7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DjLp3EE6/ncxhevO081BacvOmtZzNhYOs1fnFRM+e1Kv1y9iSAj5yAXnrTpM9rj5ldbOWN7OLr/kb0X/Bj1RA==" saltValue="nW381p1mNi4Op9/2HI3V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74" t="s">
        <v>3</v>
      </c>
      <c r="D47" s="1174"/>
      <c r="E47" s="1175"/>
      <c r="F47" s="11">
        <v>14.14</v>
      </c>
      <c r="G47" s="12">
        <v>13.45</v>
      </c>
      <c r="H47" s="12">
        <v>13.06</v>
      </c>
      <c r="I47" s="12">
        <v>10.57</v>
      </c>
      <c r="J47" s="13">
        <v>9.66</v>
      </c>
    </row>
    <row r="48" spans="2:10" ht="57.75" customHeight="1" x14ac:dyDescent="0.2">
      <c r="B48" s="14"/>
      <c r="C48" s="1176" t="s">
        <v>4</v>
      </c>
      <c r="D48" s="1176"/>
      <c r="E48" s="1177"/>
      <c r="F48" s="15">
        <v>3.37</v>
      </c>
      <c r="G48" s="16">
        <v>2.83</v>
      </c>
      <c r="H48" s="16">
        <v>2.77</v>
      </c>
      <c r="I48" s="16">
        <v>2.5</v>
      </c>
      <c r="J48" s="17">
        <v>2.14</v>
      </c>
    </row>
    <row r="49" spans="2:10" ht="57.75" customHeight="1" thickBot="1" x14ac:dyDescent="0.25">
      <c r="B49" s="18"/>
      <c r="C49" s="1178" t="s">
        <v>5</v>
      </c>
      <c r="D49" s="1178"/>
      <c r="E49" s="1179"/>
      <c r="F49" s="19" t="s">
        <v>573</v>
      </c>
      <c r="G49" s="20" t="s">
        <v>574</v>
      </c>
      <c r="H49" s="20" t="s">
        <v>575</v>
      </c>
      <c r="I49" s="20" t="s">
        <v>576</v>
      </c>
      <c r="J49" s="21" t="s">
        <v>577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RY/lvwUoc4NRSU0g0b1ncMXpSaaIN+QRBWWqSYQ5yQb2EhHm/UIO7YEI+cwChM9MtSxn+JLTPtgcoNoiSoSIA==" saltValue="p1I8wzgenyw48FFWZrTN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6" t="s">
        <v>578</v>
      </c>
      <c r="D34" s="1186"/>
      <c r="E34" s="1187"/>
      <c r="F34" s="32">
        <v>6.23</v>
      </c>
      <c r="G34" s="33">
        <v>6.78</v>
      </c>
      <c r="H34" s="33">
        <v>6.51</v>
      </c>
      <c r="I34" s="33">
        <v>7.52</v>
      </c>
      <c r="J34" s="34">
        <v>8.42</v>
      </c>
      <c r="K34" s="22"/>
      <c r="L34" s="22"/>
      <c r="M34" s="22"/>
      <c r="N34" s="22"/>
      <c r="O34" s="22"/>
      <c r="P34" s="22"/>
    </row>
    <row r="35" spans="1:16" ht="39" customHeight="1" x14ac:dyDescent="0.2">
      <c r="A35" s="22"/>
      <c r="B35" s="35"/>
      <c r="C35" s="1180" t="s">
        <v>579</v>
      </c>
      <c r="D35" s="1181"/>
      <c r="E35" s="1182"/>
      <c r="F35" s="36">
        <v>3.52</v>
      </c>
      <c r="G35" s="37">
        <v>2.98</v>
      </c>
      <c r="H35" s="37">
        <v>2.76</v>
      </c>
      <c r="I35" s="37">
        <v>2.4900000000000002</v>
      </c>
      <c r="J35" s="38">
        <v>2.14</v>
      </c>
      <c r="K35" s="22"/>
      <c r="L35" s="22"/>
      <c r="M35" s="22"/>
      <c r="N35" s="22"/>
      <c r="O35" s="22"/>
      <c r="P35" s="22"/>
    </row>
    <row r="36" spans="1:16" ht="39" customHeight="1" x14ac:dyDescent="0.2">
      <c r="A36" s="22"/>
      <c r="B36" s="35"/>
      <c r="C36" s="1180" t="s">
        <v>580</v>
      </c>
      <c r="D36" s="1181"/>
      <c r="E36" s="1182"/>
      <c r="F36" s="36">
        <v>0.98</v>
      </c>
      <c r="G36" s="37">
        <v>2.66</v>
      </c>
      <c r="H36" s="37">
        <v>1.06</v>
      </c>
      <c r="I36" s="37">
        <v>0.88</v>
      </c>
      <c r="J36" s="38">
        <v>1.68</v>
      </c>
      <c r="K36" s="22"/>
      <c r="L36" s="22"/>
      <c r="M36" s="22"/>
      <c r="N36" s="22"/>
      <c r="O36" s="22"/>
      <c r="P36" s="22"/>
    </row>
    <row r="37" spans="1:16" ht="39" customHeight="1" x14ac:dyDescent="0.2">
      <c r="A37" s="22"/>
      <c r="B37" s="35"/>
      <c r="C37" s="1180" t="s">
        <v>581</v>
      </c>
      <c r="D37" s="1181"/>
      <c r="E37" s="1182"/>
      <c r="F37" s="36">
        <v>0.06</v>
      </c>
      <c r="G37" s="37">
        <v>0.56999999999999995</v>
      </c>
      <c r="H37" s="37">
        <v>0.26</v>
      </c>
      <c r="I37" s="37">
        <v>0.63</v>
      </c>
      <c r="J37" s="38">
        <v>0.44</v>
      </c>
      <c r="K37" s="22"/>
      <c r="L37" s="22"/>
      <c r="M37" s="22"/>
      <c r="N37" s="22"/>
      <c r="O37" s="22"/>
      <c r="P37" s="22"/>
    </row>
    <row r="38" spans="1:16" ht="39" customHeight="1" x14ac:dyDescent="0.2">
      <c r="A38" s="22"/>
      <c r="B38" s="35"/>
      <c r="C38" s="1180" t="s">
        <v>582</v>
      </c>
      <c r="D38" s="1181"/>
      <c r="E38" s="1182"/>
      <c r="F38" s="36" t="s">
        <v>525</v>
      </c>
      <c r="G38" s="37" t="s">
        <v>525</v>
      </c>
      <c r="H38" s="37" t="s">
        <v>525</v>
      </c>
      <c r="I38" s="37">
        <v>0.48</v>
      </c>
      <c r="J38" s="38">
        <v>0.43</v>
      </c>
      <c r="K38" s="22"/>
      <c r="L38" s="22"/>
      <c r="M38" s="22"/>
      <c r="N38" s="22"/>
      <c r="O38" s="22"/>
      <c r="P38" s="22"/>
    </row>
    <row r="39" spans="1:16" ht="39" customHeight="1" x14ac:dyDescent="0.2">
      <c r="A39" s="22"/>
      <c r="B39" s="35"/>
      <c r="C39" s="1180" t="s">
        <v>583</v>
      </c>
      <c r="D39" s="1181"/>
      <c r="E39" s="1182"/>
      <c r="F39" s="36">
        <v>0.02</v>
      </c>
      <c r="G39" s="37">
        <v>0.22</v>
      </c>
      <c r="H39" s="37">
        <v>0.22</v>
      </c>
      <c r="I39" s="37">
        <v>0.15</v>
      </c>
      <c r="J39" s="38">
        <v>0.13</v>
      </c>
      <c r="K39" s="22"/>
      <c r="L39" s="22"/>
      <c r="M39" s="22"/>
      <c r="N39" s="22"/>
      <c r="O39" s="22"/>
      <c r="P39" s="22"/>
    </row>
    <row r="40" spans="1:16" ht="39" customHeight="1" x14ac:dyDescent="0.2">
      <c r="A40" s="22"/>
      <c r="B40" s="35"/>
      <c r="C40" s="1180" t="s">
        <v>584</v>
      </c>
      <c r="D40" s="1181"/>
      <c r="E40" s="1182"/>
      <c r="F40" s="36">
        <v>0</v>
      </c>
      <c r="G40" s="37">
        <v>0.09</v>
      </c>
      <c r="H40" s="37">
        <v>0.09</v>
      </c>
      <c r="I40" s="37">
        <v>0.08</v>
      </c>
      <c r="J40" s="38">
        <v>0.08</v>
      </c>
      <c r="K40" s="22"/>
      <c r="L40" s="22"/>
      <c r="M40" s="22"/>
      <c r="N40" s="22"/>
      <c r="O40" s="22"/>
      <c r="P40" s="22"/>
    </row>
    <row r="41" spans="1:16" ht="39" customHeight="1" x14ac:dyDescent="0.2">
      <c r="A41" s="22"/>
      <c r="B41" s="35"/>
      <c r="C41" s="1180" t="s">
        <v>585</v>
      </c>
      <c r="D41" s="1181"/>
      <c r="E41" s="1182"/>
      <c r="F41" s="36" t="s">
        <v>586</v>
      </c>
      <c r="G41" s="37" t="s">
        <v>586</v>
      </c>
      <c r="H41" s="37" t="s">
        <v>587</v>
      </c>
      <c r="I41" s="37">
        <v>0</v>
      </c>
      <c r="J41" s="38">
        <v>0</v>
      </c>
      <c r="K41" s="22"/>
      <c r="L41" s="22"/>
      <c r="M41" s="22"/>
      <c r="N41" s="22"/>
      <c r="O41" s="22"/>
      <c r="P41" s="22"/>
    </row>
    <row r="42" spans="1:16" ht="39" customHeight="1" x14ac:dyDescent="0.2">
      <c r="A42" s="22"/>
      <c r="B42" s="39"/>
      <c r="C42" s="1180" t="s">
        <v>588</v>
      </c>
      <c r="D42" s="1181"/>
      <c r="E42" s="1182"/>
      <c r="F42" s="36" t="s">
        <v>589</v>
      </c>
      <c r="G42" s="37" t="s">
        <v>589</v>
      </c>
      <c r="H42" s="37" t="s">
        <v>525</v>
      </c>
      <c r="I42" s="37" t="s">
        <v>525</v>
      </c>
      <c r="J42" s="38" t="s">
        <v>525</v>
      </c>
      <c r="K42" s="22"/>
      <c r="L42" s="22"/>
      <c r="M42" s="22"/>
      <c r="N42" s="22"/>
      <c r="O42" s="22"/>
      <c r="P42" s="22"/>
    </row>
    <row r="43" spans="1:16" ht="39" customHeight="1" thickBot="1" x14ac:dyDescent="0.25">
      <c r="A43" s="22"/>
      <c r="B43" s="40"/>
      <c r="C43" s="1183" t="s">
        <v>590</v>
      </c>
      <c r="D43" s="1184"/>
      <c r="E43" s="1185"/>
      <c r="F43" s="41">
        <v>0.91</v>
      </c>
      <c r="G43" s="42">
        <v>0.55000000000000004</v>
      </c>
      <c r="H43" s="42">
        <v>1.0900000000000001</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hr9DYKaNt7AojynibrsNgMMEC1c5jWf5PCPTG73nAzImOe9ibrYRbGq6FhCXeTuugKZn03oVcVwu4tA9xz+DA==" saltValue="u1nWpsGNuOg9WffFQS0x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2297</v>
      </c>
      <c r="L45" s="60">
        <v>2391</v>
      </c>
      <c r="M45" s="60">
        <v>2295</v>
      </c>
      <c r="N45" s="60">
        <v>2273</v>
      </c>
      <c r="O45" s="61">
        <v>2397</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2">
      <c r="A48" s="48"/>
      <c r="B48" s="1198"/>
      <c r="C48" s="1199"/>
      <c r="D48" s="62"/>
      <c r="E48" s="1190" t="s">
        <v>15</v>
      </c>
      <c r="F48" s="1190"/>
      <c r="G48" s="1190"/>
      <c r="H48" s="1190"/>
      <c r="I48" s="1190"/>
      <c r="J48" s="1191"/>
      <c r="K48" s="63">
        <v>660</v>
      </c>
      <c r="L48" s="64">
        <v>607</v>
      </c>
      <c r="M48" s="64">
        <v>610</v>
      </c>
      <c r="N48" s="64">
        <v>447</v>
      </c>
      <c r="O48" s="65">
        <v>486</v>
      </c>
      <c r="P48" s="48"/>
      <c r="Q48" s="48"/>
      <c r="R48" s="48"/>
      <c r="S48" s="48"/>
      <c r="T48" s="48"/>
      <c r="U48" s="48"/>
    </row>
    <row r="49" spans="1:21" ht="30.75" customHeight="1" x14ac:dyDescent="0.2">
      <c r="A49" s="48"/>
      <c r="B49" s="1198"/>
      <c r="C49" s="1199"/>
      <c r="D49" s="62"/>
      <c r="E49" s="1190" t="s">
        <v>16</v>
      </c>
      <c r="F49" s="1190"/>
      <c r="G49" s="1190"/>
      <c r="H49" s="1190"/>
      <c r="I49" s="1190"/>
      <c r="J49" s="1191"/>
      <c r="K49" s="63">
        <v>183</v>
      </c>
      <c r="L49" s="64">
        <v>244</v>
      </c>
      <c r="M49" s="64">
        <v>242</v>
      </c>
      <c r="N49" s="64">
        <v>283</v>
      </c>
      <c r="O49" s="65">
        <v>289</v>
      </c>
      <c r="P49" s="48"/>
      <c r="Q49" s="48"/>
      <c r="R49" s="48"/>
      <c r="S49" s="48"/>
      <c r="T49" s="48"/>
      <c r="U49" s="48"/>
    </row>
    <row r="50" spans="1:21" ht="30.75" customHeight="1" x14ac:dyDescent="0.2">
      <c r="A50" s="48"/>
      <c r="B50" s="1198"/>
      <c r="C50" s="1199"/>
      <c r="D50" s="62"/>
      <c r="E50" s="1190" t="s">
        <v>17</v>
      </c>
      <c r="F50" s="1190"/>
      <c r="G50" s="1190"/>
      <c r="H50" s="1190"/>
      <c r="I50" s="1190"/>
      <c r="J50" s="1191"/>
      <c r="K50" s="63">
        <v>5</v>
      </c>
      <c r="L50" s="64">
        <v>5</v>
      </c>
      <c r="M50" s="64" t="s">
        <v>525</v>
      </c>
      <c r="N50" s="64" t="s">
        <v>525</v>
      </c>
      <c r="O50" s="65" t="s">
        <v>525</v>
      </c>
      <c r="P50" s="48"/>
      <c r="Q50" s="48"/>
      <c r="R50" s="48"/>
      <c r="S50" s="48"/>
      <c r="T50" s="48"/>
      <c r="U50" s="48"/>
    </row>
    <row r="51" spans="1:21" ht="30.75" customHeight="1" x14ac:dyDescent="0.2">
      <c r="A51" s="48"/>
      <c r="B51" s="1200"/>
      <c r="C51" s="1201"/>
      <c r="D51" s="66"/>
      <c r="E51" s="1190" t="s">
        <v>18</v>
      </c>
      <c r="F51" s="1190"/>
      <c r="G51" s="1190"/>
      <c r="H51" s="1190"/>
      <c r="I51" s="1190"/>
      <c r="J51" s="1191"/>
      <c r="K51" s="63">
        <v>1</v>
      </c>
      <c r="L51" s="64">
        <v>1</v>
      </c>
      <c r="M51" s="64">
        <v>1</v>
      </c>
      <c r="N51" s="64">
        <v>0</v>
      </c>
      <c r="O51" s="65">
        <v>1</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1982</v>
      </c>
      <c r="L52" s="64">
        <v>2049</v>
      </c>
      <c r="M52" s="64">
        <v>2010</v>
      </c>
      <c r="N52" s="64">
        <v>2095</v>
      </c>
      <c r="O52" s="65">
        <v>2201</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1164</v>
      </c>
      <c r="L53" s="69">
        <v>1199</v>
      </c>
      <c r="M53" s="69">
        <v>1138</v>
      </c>
      <c r="N53" s="69">
        <v>908</v>
      </c>
      <c r="O53" s="70">
        <v>972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PjG5f5w2gXl39EIWW46pwE8RLvhVoYW+W5ro6Y4MZlO2ZMALymPwicnrvFGV7j+rt/bIPxY9cw+yBrs47dTYA==" saltValue="DZg5ZO0xP2YvhXaP2KMo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568</v>
      </c>
      <c r="J40" s="79" t="s">
        <v>569</v>
      </c>
      <c r="K40" s="79" t="s">
        <v>570</v>
      </c>
      <c r="L40" s="79" t="s">
        <v>571</v>
      </c>
      <c r="M40" s="80" t="s">
        <v>572</v>
      </c>
    </row>
    <row r="41" spans="2:13" ht="27.75" customHeight="1" x14ac:dyDescent="0.2">
      <c r="B41" s="1204" t="s">
        <v>24</v>
      </c>
      <c r="C41" s="1205"/>
      <c r="D41" s="81"/>
      <c r="E41" s="1210" t="s">
        <v>25</v>
      </c>
      <c r="F41" s="1210"/>
      <c r="G41" s="1210"/>
      <c r="H41" s="1211"/>
      <c r="I41" s="82">
        <v>23505</v>
      </c>
      <c r="J41" s="83">
        <v>24803</v>
      </c>
      <c r="K41" s="83">
        <v>26491</v>
      </c>
      <c r="L41" s="83">
        <v>27099</v>
      </c>
      <c r="M41" s="84">
        <v>27644</v>
      </c>
    </row>
    <row r="42" spans="2:13" ht="27.75" customHeight="1" x14ac:dyDescent="0.2">
      <c r="B42" s="1206"/>
      <c r="C42" s="1207"/>
      <c r="D42" s="85"/>
      <c r="E42" s="1212" t="s">
        <v>26</v>
      </c>
      <c r="F42" s="1212"/>
      <c r="G42" s="1212"/>
      <c r="H42" s="1213"/>
      <c r="I42" s="86">
        <v>5</v>
      </c>
      <c r="J42" s="87" t="s">
        <v>525</v>
      </c>
      <c r="K42" s="87" t="s">
        <v>525</v>
      </c>
      <c r="L42" s="87" t="s">
        <v>525</v>
      </c>
      <c r="M42" s="88" t="s">
        <v>525</v>
      </c>
    </row>
    <row r="43" spans="2:13" ht="27.75" customHeight="1" x14ac:dyDescent="0.2">
      <c r="B43" s="1206"/>
      <c r="C43" s="1207"/>
      <c r="D43" s="85"/>
      <c r="E43" s="1212" t="s">
        <v>27</v>
      </c>
      <c r="F43" s="1212"/>
      <c r="G43" s="1212"/>
      <c r="H43" s="1213"/>
      <c r="I43" s="86">
        <v>9157</v>
      </c>
      <c r="J43" s="87">
        <v>8614</v>
      </c>
      <c r="K43" s="87">
        <v>8319</v>
      </c>
      <c r="L43" s="87">
        <v>7285</v>
      </c>
      <c r="M43" s="88">
        <v>6553</v>
      </c>
    </row>
    <row r="44" spans="2:13" ht="27.75" customHeight="1" x14ac:dyDescent="0.2">
      <c r="B44" s="1206"/>
      <c r="C44" s="1207"/>
      <c r="D44" s="85"/>
      <c r="E44" s="1212" t="s">
        <v>28</v>
      </c>
      <c r="F44" s="1212"/>
      <c r="G44" s="1212"/>
      <c r="H44" s="1213"/>
      <c r="I44" s="86">
        <v>2935</v>
      </c>
      <c r="J44" s="87">
        <v>2639</v>
      </c>
      <c r="K44" s="87">
        <v>2267</v>
      </c>
      <c r="L44" s="87">
        <v>2062</v>
      </c>
      <c r="M44" s="88">
        <v>1916</v>
      </c>
    </row>
    <row r="45" spans="2:13" ht="27.75" customHeight="1" x14ac:dyDescent="0.2">
      <c r="B45" s="1206"/>
      <c r="C45" s="1207"/>
      <c r="D45" s="85"/>
      <c r="E45" s="1212" t="s">
        <v>29</v>
      </c>
      <c r="F45" s="1212"/>
      <c r="G45" s="1212"/>
      <c r="H45" s="1213"/>
      <c r="I45" s="86">
        <v>931</v>
      </c>
      <c r="J45" s="87">
        <v>694</v>
      </c>
      <c r="K45" s="87">
        <v>638</v>
      </c>
      <c r="L45" s="87">
        <v>832</v>
      </c>
      <c r="M45" s="88">
        <v>1012</v>
      </c>
    </row>
    <row r="46" spans="2:13" ht="27.75" customHeight="1" x14ac:dyDescent="0.2">
      <c r="B46" s="1206"/>
      <c r="C46" s="1207"/>
      <c r="D46" s="89"/>
      <c r="E46" s="1212" t="s">
        <v>30</v>
      </c>
      <c r="F46" s="1212"/>
      <c r="G46" s="1212"/>
      <c r="H46" s="1213"/>
      <c r="I46" s="86" t="s">
        <v>525</v>
      </c>
      <c r="J46" s="87" t="s">
        <v>525</v>
      </c>
      <c r="K46" s="87" t="s">
        <v>525</v>
      </c>
      <c r="L46" s="87" t="s">
        <v>525</v>
      </c>
      <c r="M46" s="88" t="s">
        <v>525</v>
      </c>
    </row>
    <row r="47" spans="2:13" ht="27.75" customHeight="1" x14ac:dyDescent="0.2">
      <c r="B47" s="1206"/>
      <c r="C47" s="1207"/>
      <c r="D47" s="90"/>
      <c r="E47" s="1214" t="s">
        <v>31</v>
      </c>
      <c r="F47" s="1215"/>
      <c r="G47" s="1215"/>
      <c r="H47" s="1216"/>
      <c r="I47" s="86" t="s">
        <v>525</v>
      </c>
      <c r="J47" s="87" t="s">
        <v>525</v>
      </c>
      <c r="K47" s="87" t="s">
        <v>525</v>
      </c>
      <c r="L47" s="87" t="s">
        <v>525</v>
      </c>
      <c r="M47" s="88" t="s">
        <v>525</v>
      </c>
    </row>
    <row r="48" spans="2:13" ht="27.75" customHeight="1" x14ac:dyDescent="0.2">
      <c r="B48" s="1206"/>
      <c r="C48" s="1207"/>
      <c r="D48" s="85"/>
      <c r="E48" s="1212" t="s">
        <v>32</v>
      </c>
      <c r="F48" s="1212"/>
      <c r="G48" s="1212"/>
      <c r="H48" s="1213"/>
      <c r="I48" s="86" t="s">
        <v>525</v>
      </c>
      <c r="J48" s="87" t="s">
        <v>525</v>
      </c>
      <c r="K48" s="87" t="s">
        <v>525</v>
      </c>
      <c r="L48" s="87" t="s">
        <v>525</v>
      </c>
      <c r="M48" s="88" t="s">
        <v>525</v>
      </c>
    </row>
    <row r="49" spans="2:13" ht="27.75" customHeight="1" x14ac:dyDescent="0.2">
      <c r="B49" s="1208"/>
      <c r="C49" s="1209"/>
      <c r="D49" s="85"/>
      <c r="E49" s="1212" t="s">
        <v>33</v>
      </c>
      <c r="F49" s="1212"/>
      <c r="G49" s="1212"/>
      <c r="H49" s="1213"/>
      <c r="I49" s="86" t="s">
        <v>525</v>
      </c>
      <c r="J49" s="87" t="s">
        <v>525</v>
      </c>
      <c r="K49" s="87" t="s">
        <v>525</v>
      </c>
      <c r="L49" s="87" t="s">
        <v>525</v>
      </c>
      <c r="M49" s="88" t="s">
        <v>525</v>
      </c>
    </row>
    <row r="50" spans="2:13" ht="27.75" customHeight="1" x14ac:dyDescent="0.2">
      <c r="B50" s="1217" t="s">
        <v>34</v>
      </c>
      <c r="C50" s="1218"/>
      <c r="D50" s="91"/>
      <c r="E50" s="1212" t="s">
        <v>35</v>
      </c>
      <c r="F50" s="1212"/>
      <c r="G50" s="1212"/>
      <c r="H50" s="1213"/>
      <c r="I50" s="86">
        <v>2941</v>
      </c>
      <c r="J50" s="87">
        <v>2556</v>
      </c>
      <c r="K50" s="87">
        <v>2773</v>
      </c>
      <c r="L50" s="87">
        <v>2621</v>
      </c>
      <c r="M50" s="88">
        <v>2711</v>
      </c>
    </row>
    <row r="51" spans="2:13" ht="27.75" customHeight="1" x14ac:dyDescent="0.2">
      <c r="B51" s="1206"/>
      <c r="C51" s="1207"/>
      <c r="D51" s="85"/>
      <c r="E51" s="1212" t="s">
        <v>36</v>
      </c>
      <c r="F51" s="1212"/>
      <c r="G51" s="1212"/>
      <c r="H51" s="1213"/>
      <c r="I51" s="86" t="s">
        <v>525</v>
      </c>
      <c r="J51" s="87">
        <v>262</v>
      </c>
      <c r="K51" s="87">
        <v>261</v>
      </c>
      <c r="L51" s="87">
        <v>265</v>
      </c>
      <c r="M51" s="88">
        <v>255</v>
      </c>
    </row>
    <row r="52" spans="2:13" ht="27.75" customHeight="1" x14ac:dyDescent="0.2">
      <c r="B52" s="1208"/>
      <c r="C52" s="1209"/>
      <c r="D52" s="85"/>
      <c r="E52" s="1212" t="s">
        <v>37</v>
      </c>
      <c r="F52" s="1212"/>
      <c r="G52" s="1212"/>
      <c r="H52" s="1213"/>
      <c r="I52" s="86">
        <v>26560</v>
      </c>
      <c r="J52" s="87">
        <v>27954</v>
      </c>
      <c r="K52" s="87">
        <v>28114</v>
      </c>
      <c r="L52" s="87">
        <v>27723</v>
      </c>
      <c r="M52" s="88">
        <v>27705</v>
      </c>
    </row>
    <row r="53" spans="2:13" ht="27.75" customHeight="1" thickBot="1" x14ac:dyDescent="0.25">
      <c r="B53" s="1219" t="s">
        <v>38</v>
      </c>
      <c r="C53" s="1220"/>
      <c r="D53" s="92"/>
      <c r="E53" s="1221" t="s">
        <v>39</v>
      </c>
      <c r="F53" s="1221"/>
      <c r="G53" s="1221"/>
      <c r="H53" s="1222"/>
      <c r="I53" s="93">
        <v>7033</v>
      </c>
      <c r="J53" s="94">
        <v>5977</v>
      </c>
      <c r="K53" s="94">
        <v>6568</v>
      </c>
      <c r="L53" s="94">
        <v>6668</v>
      </c>
      <c r="M53" s="95">
        <v>6454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lcH1XdSROuxMYhzz/dDMJXrHj771GCm8/vgtcLeY88Dl/OIgOc4e76QJXlynz/kF8oZYfsqPLdFJR3i4abm4A==" saltValue="hOF5yQj9l2k57dYzKnVR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570</v>
      </c>
      <c r="G54" s="104" t="s">
        <v>571</v>
      </c>
      <c r="H54" s="105" t="s">
        <v>572</v>
      </c>
    </row>
    <row r="55" spans="2:8" ht="52.5" customHeight="1" x14ac:dyDescent="0.2">
      <c r="B55" s="106"/>
      <c r="C55" s="1231" t="s">
        <v>42</v>
      </c>
      <c r="D55" s="1231"/>
      <c r="E55" s="1232"/>
      <c r="F55" s="107">
        <v>1597</v>
      </c>
      <c r="G55" s="107">
        <v>1309</v>
      </c>
      <c r="H55" s="108">
        <v>1201</v>
      </c>
    </row>
    <row r="56" spans="2:8" ht="52.5" customHeight="1" x14ac:dyDescent="0.2">
      <c r="B56" s="109"/>
      <c r="C56" s="1233" t="s">
        <v>43</v>
      </c>
      <c r="D56" s="1233"/>
      <c r="E56" s="1234"/>
      <c r="F56" s="110">
        <v>190</v>
      </c>
      <c r="G56" s="110">
        <v>190</v>
      </c>
      <c r="H56" s="111">
        <v>191</v>
      </c>
    </row>
    <row r="57" spans="2:8" ht="53.25" customHeight="1" x14ac:dyDescent="0.2">
      <c r="B57" s="109"/>
      <c r="C57" s="1235" t="s">
        <v>44</v>
      </c>
      <c r="D57" s="1235"/>
      <c r="E57" s="1236"/>
      <c r="F57" s="112">
        <v>2069</v>
      </c>
      <c r="G57" s="112">
        <v>2071</v>
      </c>
      <c r="H57" s="113">
        <v>2108</v>
      </c>
    </row>
    <row r="58" spans="2:8" ht="45.75" customHeight="1" x14ac:dyDescent="0.2">
      <c r="B58" s="114"/>
      <c r="C58" s="1223" t="s">
        <v>603</v>
      </c>
      <c r="D58" s="1224"/>
      <c r="E58" s="1225"/>
      <c r="F58" s="115">
        <v>1514</v>
      </c>
      <c r="G58" s="115">
        <v>1516</v>
      </c>
      <c r="H58" s="116">
        <v>1490</v>
      </c>
    </row>
    <row r="59" spans="2:8" ht="45.75" customHeight="1" x14ac:dyDescent="0.2">
      <c r="B59" s="114"/>
      <c r="C59" s="1223" t="s">
        <v>604</v>
      </c>
      <c r="D59" s="1224"/>
      <c r="E59" s="1225"/>
      <c r="F59" s="115">
        <v>96</v>
      </c>
      <c r="G59" s="115">
        <v>170</v>
      </c>
      <c r="H59" s="116">
        <v>243</v>
      </c>
    </row>
    <row r="60" spans="2:8" ht="45.75" customHeight="1" x14ac:dyDescent="0.2">
      <c r="B60" s="114"/>
      <c r="C60" s="1223" t="s">
        <v>605</v>
      </c>
      <c r="D60" s="1224"/>
      <c r="E60" s="1225"/>
      <c r="F60" s="115">
        <v>67</v>
      </c>
      <c r="G60" s="115">
        <v>67</v>
      </c>
      <c r="H60" s="116">
        <v>135</v>
      </c>
    </row>
    <row r="61" spans="2:8" ht="45.75" customHeight="1" x14ac:dyDescent="0.2">
      <c r="B61" s="114"/>
      <c r="C61" s="1223" t="s">
        <v>606</v>
      </c>
      <c r="D61" s="1224"/>
      <c r="E61" s="1225"/>
      <c r="F61" s="115">
        <v>99</v>
      </c>
      <c r="G61" s="115">
        <v>106</v>
      </c>
      <c r="H61" s="116">
        <v>104</v>
      </c>
    </row>
    <row r="62" spans="2:8" ht="45.75" customHeight="1" thickBot="1" x14ac:dyDescent="0.25">
      <c r="B62" s="117"/>
      <c r="C62" s="1226" t="s">
        <v>607</v>
      </c>
      <c r="D62" s="1227"/>
      <c r="E62" s="1228"/>
      <c r="F62" s="118">
        <v>66</v>
      </c>
      <c r="G62" s="118">
        <v>74</v>
      </c>
      <c r="H62" s="119">
        <v>75</v>
      </c>
    </row>
    <row r="63" spans="2:8" ht="52.5" customHeight="1" thickBot="1" x14ac:dyDescent="0.25">
      <c r="B63" s="120"/>
      <c r="C63" s="1229" t="s">
        <v>45</v>
      </c>
      <c r="D63" s="1229"/>
      <c r="E63" s="1230"/>
      <c r="F63" s="121">
        <v>3856</v>
      </c>
      <c r="G63" s="121">
        <v>3571</v>
      </c>
      <c r="H63" s="122">
        <v>3499</v>
      </c>
    </row>
    <row r="64" spans="2:8" ht="15" customHeight="1" x14ac:dyDescent="0.2"/>
    <row r="65" ht="0" hidden="1" customHeight="1" x14ac:dyDescent="0.2"/>
    <row r="66" ht="0" hidden="1" customHeight="1" x14ac:dyDescent="0.2"/>
  </sheetData>
  <sheetProtection algorithmName="SHA-512" hashValue="ajOExJ75x1B6/Ih7p+2Sn7OaIlMgSrr3VFBqXg+4ibZ3hpVvtDB9BMP9x2Xumj0XoEU3DZK22ueQBj63ava2rQ==" saltValue="N54OFZQFc3QDXY0FWrTQ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609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610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611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612</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568</v>
      </c>
      <c r="BQ50" s="1271"/>
      <c r="BR50" s="1271"/>
      <c r="BS50" s="1271"/>
      <c r="BT50" s="1271"/>
      <c r="BU50" s="1271"/>
      <c r="BV50" s="1271"/>
      <c r="BW50" s="1271"/>
      <c r="BX50" s="1271" t="s">
        <v>569</v>
      </c>
      <c r="BY50" s="1271"/>
      <c r="BZ50" s="1271"/>
      <c r="CA50" s="1271"/>
      <c r="CB50" s="1271"/>
      <c r="CC50" s="1271"/>
      <c r="CD50" s="1271"/>
      <c r="CE50" s="1271"/>
      <c r="CF50" s="1271" t="s">
        <v>570</v>
      </c>
      <c r="CG50" s="1271"/>
      <c r="CH50" s="1271"/>
      <c r="CI50" s="1271"/>
      <c r="CJ50" s="1271"/>
      <c r="CK50" s="1271"/>
      <c r="CL50" s="1271"/>
      <c r="CM50" s="1271"/>
      <c r="CN50" s="1271" t="s">
        <v>571</v>
      </c>
      <c r="CO50" s="1271"/>
      <c r="CP50" s="1271"/>
      <c r="CQ50" s="1271"/>
      <c r="CR50" s="1271"/>
      <c r="CS50" s="1271"/>
      <c r="CT50" s="1271"/>
      <c r="CU50" s="1271"/>
      <c r="CV50" s="1271" t="s">
        <v>572</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613</v>
      </c>
      <c r="AO51" s="1275"/>
      <c r="AP51" s="1275"/>
      <c r="AQ51" s="1275"/>
      <c r="AR51" s="1275"/>
      <c r="AS51" s="1275"/>
      <c r="AT51" s="1275"/>
      <c r="AU51" s="1275"/>
      <c r="AV51" s="1275"/>
      <c r="AW51" s="1275"/>
      <c r="AX51" s="1275"/>
      <c r="AY51" s="1275"/>
      <c r="AZ51" s="1275"/>
      <c r="BA51" s="1275"/>
      <c r="BB51" s="1275" t="s">
        <v>614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64</v>
      </c>
      <c r="CG51" s="1277"/>
      <c r="CH51" s="1277"/>
      <c r="CI51" s="1277"/>
      <c r="CJ51" s="1277"/>
      <c r="CK51" s="1277"/>
      <c r="CL51" s="1277"/>
      <c r="CM51" s="1277"/>
      <c r="CN51" s="1277">
        <v>64.599999999999994</v>
      </c>
      <c r="CO51" s="1277"/>
      <c r="CP51" s="1277"/>
      <c r="CQ51" s="1277"/>
      <c r="CR51" s="1277"/>
      <c r="CS51" s="1277"/>
      <c r="CT51" s="1277"/>
      <c r="CU51" s="1277"/>
      <c r="CV51" s="1277">
        <v>62.9</v>
      </c>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41.3</v>
      </c>
      <c r="CG53" s="1277"/>
      <c r="CH53" s="1277"/>
      <c r="CI53" s="1277"/>
      <c r="CJ53" s="1277"/>
      <c r="CK53" s="1277"/>
      <c r="CL53" s="1277"/>
      <c r="CM53" s="1277"/>
      <c r="CN53" s="1277">
        <v>58.3</v>
      </c>
      <c r="CO53" s="1277"/>
      <c r="CP53" s="1277"/>
      <c r="CQ53" s="1277"/>
      <c r="CR53" s="1277"/>
      <c r="CS53" s="1277"/>
      <c r="CT53" s="1277"/>
      <c r="CU53" s="1277"/>
      <c r="CV53" s="1277">
        <v>59.9</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616</v>
      </c>
      <c r="AO55" s="1271"/>
      <c r="AP55" s="1271"/>
      <c r="AQ55" s="1271"/>
      <c r="AR55" s="1271"/>
      <c r="AS55" s="1271"/>
      <c r="AT55" s="1271"/>
      <c r="AU55" s="1271"/>
      <c r="AV55" s="1271"/>
      <c r="AW55" s="1271"/>
      <c r="AX55" s="1271"/>
      <c r="AY55" s="1271"/>
      <c r="AZ55" s="1271"/>
      <c r="BA55" s="1271"/>
      <c r="BB55" s="1275" t="s">
        <v>614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617</v>
      </c>
    </row>
    <row r="64" spans="1:109" ht="13.2" x14ac:dyDescent="0.2">
      <c r="B64" s="1246"/>
      <c r="G64" s="1253"/>
      <c r="I64" s="1287"/>
      <c r="J64" s="1287"/>
      <c r="K64" s="1287"/>
      <c r="L64" s="1287"/>
      <c r="M64" s="1287"/>
      <c r="N64" s="1288"/>
      <c r="AM64" s="1253"/>
      <c r="AN64" s="1253" t="s">
        <v>610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618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612</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568</v>
      </c>
      <c r="BQ72" s="1271"/>
      <c r="BR72" s="1271"/>
      <c r="BS72" s="1271"/>
      <c r="BT72" s="1271"/>
      <c r="BU72" s="1271"/>
      <c r="BV72" s="1271"/>
      <c r="BW72" s="1271"/>
      <c r="BX72" s="1271" t="s">
        <v>569</v>
      </c>
      <c r="BY72" s="1271"/>
      <c r="BZ72" s="1271"/>
      <c r="CA72" s="1271"/>
      <c r="CB72" s="1271"/>
      <c r="CC72" s="1271"/>
      <c r="CD72" s="1271"/>
      <c r="CE72" s="1271"/>
      <c r="CF72" s="1271" t="s">
        <v>570</v>
      </c>
      <c r="CG72" s="1271"/>
      <c r="CH72" s="1271"/>
      <c r="CI72" s="1271"/>
      <c r="CJ72" s="1271"/>
      <c r="CK72" s="1271"/>
      <c r="CL72" s="1271"/>
      <c r="CM72" s="1271"/>
      <c r="CN72" s="1271" t="s">
        <v>571</v>
      </c>
      <c r="CO72" s="1271"/>
      <c r="CP72" s="1271"/>
      <c r="CQ72" s="1271"/>
      <c r="CR72" s="1271"/>
      <c r="CS72" s="1271"/>
      <c r="CT72" s="1271"/>
      <c r="CU72" s="1271"/>
      <c r="CV72" s="1271" t="s">
        <v>572</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613</v>
      </c>
      <c r="AO73" s="1275"/>
      <c r="AP73" s="1275"/>
      <c r="AQ73" s="1275"/>
      <c r="AR73" s="1275"/>
      <c r="AS73" s="1275"/>
      <c r="AT73" s="1275"/>
      <c r="AU73" s="1275"/>
      <c r="AV73" s="1275"/>
      <c r="AW73" s="1275"/>
      <c r="AX73" s="1275"/>
      <c r="AY73" s="1275"/>
      <c r="AZ73" s="1275"/>
      <c r="BA73" s="1275"/>
      <c r="BB73" s="1275" t="s">
        <v>614</v>
      </c>
      <c r="BC73" s="1275"/>
      <c r="BD73" s="1275"/>
      <c r="BE73" s="1275"/>
      <c r="BF73" s="1275"/>
      <c r="BG73" s="1275"/>
      <c r="BH73" s="1275"/>
      <c r="BI73" s="1275"/>
      <c r="BJ73" s="1275"/>
      <c r="BK73" s="1275"/>
      <c r="BL73" s="1275"/>
      <c r="BM73" s="1275"/>
      <c r="BN73" s="1275"/>
      <c r="BO73" s="1275"/>
      <c r="BP73" s="1277">
        <v>69.7</v>
      </c>
      <c r="BQ73" s="1277"/>
      <c r="BR73" s="1277"/>
      <c r="BS73" s="1277"/>
      <c r="BT73" s="1277"/>
      <c r="BU73" s="1277"/>
      <c r="BV73" s="1277"/>
      <c r="BW73" s="1277"/>
      <c r="BX73" s="1277">
        <v>59.8</v>
      </c>
      <c r="BY73" s="1277"/>
      <c r="BZ73" s="1277"/>
      <c r="CA73" s="1277"/>
      <c r="CB73" s="1277"/>
      <c r="CC73" s="1277"/>
      <c r="CD73" s="1277"/>
      <c r="CE73" s="1277"/>
      <c r="CF73" s="1277">
        <v>64</v>
      </c>
      <c r="CG73" s="1277"/>
      <c r="CH73" s="1277"/>
      <c r="CI73" s="1277"/>
      <c r="CJ73" s="1277"/>
      <c r="CK73" s="1277"/>
      <c r="CL73" s="1277"/>
      <c r="CM73" s="1277"/>
      <c r="CN73" s="1277">
        <v>64.599999999999994</v>
      </c>
      <c r="CO73" s="1277"/>
      <c r="CP73" s="1277"/>
      <c r="CQ73" s="1277"/>
      <c r="CR73" s="1277"/>
      <c r="CS73" s="1277"/>
      <c r="CT73" s="1277"/>
      <c r="CU73" s="1277"/>
      <c r="CV73" s="1277">
        <v>62.9</v>
      </c>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619</v>
      </c>
      <c r="BC75" s="1275"/>
      <c r="BD75" s="1275"/>
      <c r="BE75" s="1275"/>
      <c r="BF75" s="1275"/>
      <c r="BG75" s="1275"/>
      <c r="BH75" s="1275"/>
      <c r="BI75" s="1275"/>
      <c r="BJ75" s="1275"/>
      <c r="BK75" s="1275"/>
      <c r="BL75" s="1275"/>
      <c r="BM75" s="1275"/>
      <c r="BN75" s="1275"/>
      <c r="BO75" s="1275"/>
      <c r="BP75" s="1277">
        <v>11.3</v>
      </c>
      <c r="BQ75" s="1277"/>
      <c r="BR75" s="1277"/>
      <c r="BS75" s="1277"/>
      <c r="BT75" s="1277"/>
      <c r="BU75" s="1277"/>
      <c r="BV75" s="1277"/>
      <c r="BW75" s="1277"/>
      <c r="BX75" s="1277">
        <v>11.4</v>
      </c>
      <c r="BY75" s="1277"/>
      <c r="BZ75" s="1277"/>
      <c r="CA75" s="1277"/>
      <c r="CB75" s="1277"/>
      <c r="CC75" s="1277"/>
      <c r="CD75" s="1277"/>
      <c r="CE75" s="1277"/>
      <c r="CF75" s="1277">
        <v>11.5</v>
      </c>
      <c r="CG75" s="1277"/>
      <c r="CH75" s="1277"/>
      <c r="CI75" s="1277"/>
      <c r="CJ75" s="1277"/>
      <c r="CK75" s="1277"/>
      <c r="CL75" s="1277"/>
      <c r="CM75" s="1277"/>
      <c r="CN75" s="1277">
        <v>10.6</v>
      </c>
      <c r="CO75" s="1277"/>
      <c r="CP75" s="1277"/>
      <c r="CQ75" s="1277"/>
      <c r="CR75" s="1277"/>
      <c r="CS75" s="1277"/>
      <c r="CT75" s="1277"/>
      <c r="CU75" s="1277"/>
      <c r="CV75" s="1277">
        <v>9.6999999999999993</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616</v>
      </c>
      <c r="AO77" s="1271"/>
      <c r="AP77" s="1271"/>
      <c r="AQ77" s="1271"/>
      <c r="AR77" s="1271"/>
      <c r="AS77" s="1271"/>
      <c r="AT77" s="1271"/>
      <c r="AU77" s="1271"/>
      <c r="AV77" s="1271"/>
      <c r="AW77" s="1271"/>
      <c r="AX77" s="1271"/>
      <c r="AY77" s="1271"/>
      <c r="AZ77" s="1271"/>
      <c r="BA77" s="1271"/>
      <c r="BB77" s="1275" t="s">
        <v>614</v>
      </c>
      <c r="BC77" s="1275"/>
      <c r="BD77" s="1275"/>
      <c r="BE77" s="1275"/>
      <c r="BF77" s="1275"/>
      <c r="BG77" s="1275"/>
      <c r="BH77" s="1275"/>
      <c r="BI77" s="1275"/>
      <c r="BJ77" s="1275"/>
      <c r="BK77" s="1275"/>
      <c r="BL77" s="1275"/>
      <c r="BM77" s="1275"/>
      <c r="BN77" s="1275"/>
      <c r="BO77" s="1275"/>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619</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otkZryCDWWlD8zIDlQpFjIhKCE5/tRfb+1tiesTG2d4gFGK4/sCMXD0q+9x2awoUdGpXK1X3lofeWr5Cmq0fg==" saltValue="4IG0L/Y6N/c7qLDm7YG5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9Ikqusr9tUaqcs5uG9OZ6aDQsMtVONSFNiADpShdNlro2gaYSfYWoOEuGEQ8FeTOwZaHaejB3Xs4xPQtfVtdw==" saltValue="ydgiipHJY/f83p7REeL2B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gkf0kgyyvQkGeSze4Tl5tDY9T321TZa5tMbdn3+VcP9CoUPou6vLfL2ypOHbK3dS49nhd0Ouqh9gl5H0dyFBA==" saltValue="QIEfzqN7NeeM6SDEvrln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565</v>
      </c>
      <c r="G2" s="136"/>
      <c r="H2" s="137"/>
    </row>
    <row r="3" spans="1:8" x14ac:dyDescent="0.2">
      <c r="A3" s="133" t="s">
        <v>558</v>
      </c>
      <c r="B3" s="138"/>
      <c r="C3" s="139"/>
      <c r="D3" s="140">
        <v>44427</v>
      </c>
      <c r="E3" s="141"/>
      <c r="F3" s="142">
        <v>69560</v>
      </c>
      <c r="G3" s="143"/>
      <c r="H3" s="144"/>
    </row>
    <row r="4" spans="1:8" x14ac:dyDescent="0.2">
      <c r="A4" s="145"/>
      <c r="B4" s="146"/>
      <c r="C4" s="147"/>
      <c r="D4" s="148">
        <v>30141</v>
      </c>
      <c r="E4" s="149"/>
      <c r="F4" s="150">
        <v>35305</v>
      </c>
      <c r="G4" s="151"/>
      <c r="H4" s="152"/>
    </row>
    <row r="5" spans="1:8" x14ac:dyDescent="0.2">
      <c r="A5" s="133" t="s">
        <v>560</v>
      </c>
      <c r="B5" s="138"/>
      <c r="C5" s="139"/>
      <c r="D5" s="140">
        <v>72594</v>
      </c>
      <c r="E5" s="141"/>
      <c r="F5" s="142">
        <v>65988</v>
      </c>
      <c r="G5" s="143"/>
      <c r="H5" s="144"/>
    </row>
    <row r="6" spans="1:8" x14ac:dyDescent="0.2">
      <c r="A6" s="145"/>
      <c r="B6" s="146"/>
      <c r="C6" s="147"/>
      <c r="D6" s="148">
        <v>46050</v>
      </c>
      <c r="E6" s="149"/>
      <c r="F6" s="150">
        <v>36473</v>
      </c>
      <c r="G6" s="151"/>
      <c r="H6" s="152"/>
    </row>
    <row r="7" spans="1:8" x14ac:dyDescent="0.2">
      <c r="A7" s="133" t="s">
        <v>561</v>
      </c>
      <c r="B7" s="138"/>
      <c r="C7" s="139"/>
      <c r="D7" s="140">
        <v>67473</v>
      </c>
      <c r="E7" s="141"/>
      <c r="F7" s="142">
        <v>54227</v>
      </c>
      <c r="G7" s="143"/>
      <c r="H7" s="144"/>
    </row>
    <row r="8" spans="1:8" x14ac:dyDescent="0.2">
      <c r="A8" s="145"/>
      <c r="B8" s="146"/>
      <c r="C8" s="147"/>
      <c r="D8" s="148">
        <v>49172</v>
      </c>
      <c r="E8" s="149"/>
      <c r="F8" s="150">
        <v>29694</v>
      </c>
      <c r="G8" s="151"/>
      <c r="H8" s="152"/>
    </row>
    <row r="9" spans="1:8" x14ac:dyDescent="0.2">
      <c r="A9" s="133" t="s">
        <v>562</v>
      </c>
      <c r="B9" s="138"/>
      <c r="C9" s="139"/>
      <c r="D9" s="140">
        <v>65073</v>
      </c>
      <c r="E9" s="141"/>
      <c r="F9" s="142">
        <v>57295</v>
      </c>
      <c r="G9" s="143"/>
      <c r="H9" s="144"/>
    </row>
    <row r="10" spans="1:8" x14ac:dyDescent="0.2">
      <c r="A10" s="145"/>
      <c r="B10" s="146"/>
      <c r="C10" s="147"/>
      <c r="D10" s="148">
        <v>31015</v>
      </c>
      <c r="E10" s="149"/>
      <c r="F10" s="150">
        <v>32771</v>
      </c>
      <c r="G10" s="151"/>
      <c r="H10" s="152"/>
    </row>
    <row r="11" spans="1:8" x14ac:dyDescent="0.2">
      <c r="A11" s="133" t="s">
        <v>563</v>
      </c>
      <c r="B11" s="138"/>
      <c r="C11" s="139"/>
      <c r="D11" s="140">
        <v>56351</v>
      </c>
      <c r="E11" s="141"/>
      <c r="F11" s="142">
        <v>54110</v>
      </c>
      <c r="G11" s="143"/>
      <c r="H11" s="144"/>
    </row>
    <row r="12" spans="1:8" x14ac:dyDescent="0.2">
      <c r="A12" s="145"/>
      <c r="B12" s="146"/>
      <c r="C12" s="153"/>
      <c r="D12" s="148">
        <v>40047</v>
      </c>
      <c r="E12" s="149"/>
      <c r="F12" s="150">
        <v>30620</v>
      </c>
      <c r="G12" s="151"/>
      <c r="H12" s="152"/>
    </row>
    <row r="13" spans="1:8" x14ac:dyDescent="0.2">
      <c r="A13" s="133"/>
      <c r="B13" s="138"/>
      <c r="C13" s="154"/>
      <c r="D13" s="155">
        <v>61184</v>
      </c>
      <c r="E13" s="156"/>
      <c r="F13" s="157">
        <v>60236</v>
      </c>
      <c r="G13" s="158"/>
      <c r="H13" s="144"/>
    </row>
    <row r="14" spans="1:8" x14ac:dyDescent="0.2">
      <c r="A14" s="145"/>
      <c r="B14" s="146"/>
      <c r="C14" s="147"/>
      <c r="D14" s="148">
        <v>39285</v>
      </c>
      <c r="E14" s="149"/>
      <c r="F14" s="150">
        <v>32973</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3.37</v>
      </c>
      <c r="C19" s="159">
        <f>ROUND(VALUE(SUBSTITUTE(実質収支比率等に係る経年分析!G$48,"▲","-")),2)</f>
        <v>2.83</v>
      </c>
      <c r="D19" s="159">
        <f>ROUND(VALUE(SUBSTITUTE(実質収支比率等に係る経年分析!H$48,"▲","-")),2)</f>
        <v>2.77</v>
      </c>
      <c r="E19" s="159">
        <f>ROUND(VALUE(SUBSTITUTE(実質収支比率等に係る経年分析!I$48,"▲","-")),2)</f>
        <v>2.5</v>
      </c>
      <c r="F19" s="159">
        <f>ROUND(VALUE(SUBSTITUTE(実質収支比率等に係る経年分析!J$48,"▲","-")),2)</f>
        <v>2.14</v>
      </c>
    </row>
    <row r="20" spans="1:11" x14ac:dyDescent="0.2">
      <c r="A20" s="159" t="s">
        <v>49</v>
      </c>
      <c r="B20" s="159">
        <f>ROUND(VALUE(SUBSTITUTE(実質収支比率等に係る経年分析!F$47,"▲","-")),2)</f>
        <v>14.14</v>
      </c>
      <c r="C20" s="159">
        <f>ROUND(VALUE(SUBSTITUTE(実質収支比率等に係る経年分析!G$47,"▲","-")),2)</f>
        <v>13.45</v>
      </c>
      <c r="D20" s="159">
        <f>ROUND(VALUE(SUBSTITUTE(実質収支比率等に係る経年分析!H$47,"▲","-")),2)</f>
        <v>13.06</v>
      </c>
      <c r="E20" s="159">
        <f>ROUND(VALUE(SUBSTITUTE(実質収支比率等に係る経年分析!I$47,"▲","-")),2)</f>
        <v>10.57</v>
      </c>
      <c r="F20" s="159">
        <f>ROUND(VALUE(SUBSTITUTE(実質収支比率等に係る経年分析!J$47,"▲","-")),2)</f>
        <v>9.66</v>
      </c>
    </row>
    <row r="21" spans="1:11" x14ac:dyDescent="0.2">
      <c r="A21" s="159" t="s">
        <v>50</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-3.36</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-4.58</v>
      </c>
      <c r="F21" s="159">
        <f>IF(ISNUMBER(VALUE(SUBSTITUTE(実質収支比率等に係る経年分析!J$49,"▲","-"))),ROUND(VALUE(SUBSTITUTE(実質収支比率等に係る経年分析!J$49,"▲","-")),2),NA())</f>
        <v>-1.22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0.55000000000000004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1.0900000000000001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0.14000000000000001</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0.14000000000000001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訪問看護ステーション事業特別会計</v>
      </c>
      <c r="B29" s="160">
        <f>IF(ROUND(VALUE(SUBSTITUTE(連結実質赤字比率に係る赤字・黒字の構成分析!F$41,"▲", "-")), 2) &lt; 0, ABS(ROUND(VALUE(SUBSTITUTE(連結実質赤字比率に係る赤字・黒字の構成分析!F$41,"▲", "-")), 2)), NA())</f>
        <v>0.02</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0.02</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2">
      <c r="A31" s="160" t="str">
        <f>IF(連結実質赤字比率に係る赤字・黒字の構成分析!C$39="",NA(),連結実質赤字比率に係る赤字・黒字の構成分析!C$39)</f>
        <v>国民健康保険診療所特別会計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2">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0.44</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1.68</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2.4900000000000002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8.42</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1982</v>
      </c>
      <c r="E42" s="161"/>
      <c r="F42" s="161"/>
      <c r="G42" s="161">
        <f>'実質公債費比率（分子）の構造'!L$52</f>
        <v>2049</v>
      </c>
      <c r="H42" s="161"/>
      <c r="I42" s="161"/>
      <c r="J42" s="161">
        <f>'実質公債費比率（分子）の構造'!M$52</f>
        <v>2010</v>
      </c>
      <c r="K42" s="161"/>
      <c r="L42" s="161"/>
      <c r="M42" s="161">
        <f>'実質公債費比率（分子）の構造'!N$52</f>
        <v>2095</v>
      </c>
      <c r="N42" s="161"/>
      <c r="O42" s="161"/>
      <c r="P42" s="161">
        <f>'実質公債費比率（分子）の構造'!O$52</f>
        <v>2201</v>
      </c>
    </row>
    <row r="43" spans="1:16" x14ac:dyDescent="0.2">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x14ac:dyDescent="0.2">
      <c r="A44" s="161" t="s">
        <v>59</v>
      </c>
      <c r="B44" s="161">
        <f>'実質公債費比率（分子）の構造'!K$50</f>
        <v>5</v>
      </c>
      <c r="C44" s="161"/>
      <c r="D44" s="161"/>
      <c r="E44" s="161">
        <f>'実質公債費比率（分子）の構造'!L$50</f>
        <v>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183</v>
      </c>
      <c r="C45" s="161"/>
      <c r="D45" s="161"/>
      <c r="E45" s="161">
        <f>'実質公債費比率（分子）の構造'!L$49</f>
        <v>244</v>
      </c>
      <c r="F45" s="161"/>
      <c r="G45" s="161"/>
      <c r="H45" s="161">
        <f>'実質公債費比率（分子）の構造'!M$49</f>
        <v>242</v>
      </c>
      <c r="I45" s="161"/>
      <c r="J45" s="161"/>
      <c r="K45" s="161">
        <f>'実質公債費比率（分子）の構造'!N$49</f>
        <v>283</v>
      </c>
      <c r="L45" s="161"/>
      <c r="M45" s="161"/>
      <c r="N45" s="161">
        <f>'実質公債費比率（分子）の構造'!O$49</f>
        <v>289</v>
      </c>
      <c r="O45" s="161"/>
      <c r="P45" s="161"/>
    </row>
    <row r="46" spans="1:16" x14ac:dyDescent="0.2">
      <c r="A46" s="161" t="s">
        <v>61</v>
      </c>
      <c r="B46" s="161">
        <f>'実質公債費比率（分子）の構造'!K$48</f>
        <v>660</v>
      </c>
      <c r="C46" s="161"/>
      <c r="D46" s="161"/>
      <c r="E46" s="161">
        <f>'実質公債費比率（分子）の構造'!L$48</f>
        <v>607</v>
      </c>
      <c r="F46" s="161"/>
      <c r="G46" s="161"/>
      <c r="H46" s="161">
        <f>'実質公債費比率（分子）の構造'!M$48</f>
        <v>610</v>
      </c>
      <c r="I46" s="161"/>
      <c r="J46" s="161"/>
      <c r="K46" s="161">
        <f>'実質公債費比率（分子）の構造'!N$48</f>
        <v>447</v>
      </c>
      <c r="L46" s="161"/>
      <c r="M46" s="161"/>
      <c r="N46" s="161">
        <f>'実質公債費比率（分子）の構造'!O$48</f>
        <v>486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2297</v>
      </c>
      <c r="C49" s="161"/>
      <c r="D49" s="161"/>
      <c r="E49" s="161">
        <f>'実質公債費比率（分子）の構造'!L$45</f>
        <v>2391</v>
      </c>
      <c r="F49" s="161"/>
      <c r="G49" s="161"/>
      <c r="H49" s="161">
        <f>'実質公債費比率（分子）の構造'!M$45</f>
        <v>2295</v>
      </c>
      <c r="I49" s="161"/>
      <c r="J49" s="161"/>
      <c r="K49" s="161">
        <f>'実質公債費比率（分子）の構造'!N$45</f>
        <v>2273</v>
      </c>
      <c r="L49" s="161"/>
      <c r="M49" s="161"/>
      <c r="N49" s="161">
        <f>'実質公債費比率（分子）の構造'!O$45</f>
        <v>2397</v>
      </c>
      <c r="O49" s="161"/>
      <c r="P49" s="161"/>
    </row>
    <row r="50" spans="1:16" x14ac:dyDescent="0.2">
      <c r="A50" s="161" t="s">
        <v>65</v>
      </c>
      <c r="B50" s="161" t="e">
        <f>NA()</f>
        <v>#N/A</v>
      </c>
      <c r="C50" s="161">
        <f>IF(ISNUMBER('実質公債費比率（分子）の構造'!K$53),'実質公債費比率（分子）の構造'!K$53,NA())</f>
        <v>1164</v>
      </c>
      <c r="D50" s="161" t="e">
        <f>NA()</f>
        <v>#N/A</v>
      </c>
      <c r="E50" s="161" t="e">
        <f>NA()</f>
        <v>#N/A</v>
      </c>
      <c r="F50" s="161">
        <f>IF(ISNUMBER('実質公債費比率（分子）の構造'!L$53),'実質公債費比率（分子）の構造'!L$53,NA())</f>
        <v>1199</v>
      </c>
      <c r="G50" s="161" t="e">
        <f>NA()</f>
        <v>#N/A</v>
      </c>
      <c r="H50" s="161" t="e">
        <f>NA()</f>
        <v>#N/A</v>
      </c>
      <c r="I50" s="161">
        <f>IF(ISNUMBER('実質公債費比率（分子）の構造'!M$53),'実質公債費比率（分子）の構造'!M$53,NA())</f>
        <v>1138</v>
      </c>
      <c r="J50" s="161" t="e">
        <f>NA()</f>
        <v>#N/A</v>
      </c>
      <c r="K50" s="161" t="e">
        <f>NA()</f>
        <v>#N/A</v>
      </c>
      <c r="L50" s="161">
        <f>IF(ISNUMBER('実質公債費比率（分子）の構造'!N$53),'実質公債費比率（分子）の構造'!N$53,NA())</f>
        <v>908</v>
      </c>
      <c r="M50" s="161" t="e">
        <f>NA()</f>
        <v>#N/A</v>
      </c>
      <c r="N50" s="161" t="e">
        <f>NA()</f>
        <v>#N/A</v>
      </c>
      <c r="O50" s="161">
        <f>IF(ISNUMBER('実質公債費比率（分子）の構造'!O$53),'実質公債費比率（分子）の構造'!O$53,NA())</f>
        <v>972</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26560</v>
      </c>
      <c r="E56" s="160"/>
      <c r="F56" s="160"/>
      <c r="G56" s="160">
        <f>'将来負担比率（分子）の構造'!J$52</f>
        <v>27954</v>
      </c>
      <c r="H56" s="160"/>
      <c r="I56" s="160"/>
      <c r="J56" s="160">
        <f>'将来負担比率（分子）の構造'!K$52</f>
        <v>28114</v>
      </c>
      <c r="K56" s="160"/>
      <c r="L56" s="160"/>
      <c r="M56" s="160">
        <f>'将来負担比率（分子）の構造'!L$52</f>
        <v>27723</v>
      </c>
      <c r="N56" s="160"/>
      <c r="O56" s="160"/>
      <c r="P56" s="160">
        <f>'将来負担比率（分子）の構造'!M$52</f>
        <v>27705</v>
      </c>
    </row>
    <row r="57" spans="1:16" x14ac:dyDescent="0.2">
      <c r="A57" s="160" t="s">
        <v>36</v>
      </c>
      <c r="B57" s="160"/>
      <c r="C57" s="160"/>
      <c r="D57" s="160" t="str">
        <f>'将来負担比率（分子）の構造'!I$51</f>
        <v>-</v>
      </c>
      <c r="E57" s="160"/>
      <c r="F57" s="160"/>
      <c r="G57" s="160">
        <f>'将来負担比率（分子）の構造'!J$51</f>
        <v>262</v>
      </c>
      <c r="H57" s="160"/>
      <c r="I57" s="160"/>
      <c r="J57" s="160">
        <f>'将来負担比率（分子）の構造'!K$51</f>
        <v>261</v>
      </c>
      <c r="K57" s="160"/>
      <c r="L57" s="160"/>
      <c r="M57" s="160">
        <f>'将来負担比率（分子）の構造'!L$51</f>
        <v>265</v>
      </c>
      <c r="N57" s="160"/>
      <c r="O57" s="160"/>
      <c r="P57" s="160">
        <f>'将来負担比率（分子）の構造'!M$51</f>
        <v>255</v>
      </c>
    </row>
    <row r="58" spans="1:16" x14ac:dyDescent="0.2">
      <c r="A58" s="160" t="s">
        <v>35</v>
      </c>
      <c r="B58" s="160"/>
      <c r="C58" s="160"/>
      <c r="D58" s="160">
        <f>'将来負担比率（分子）の構造'!I$50</f>
        <v>2941</v>
      </c>
      <c r="E58" s="160"/>
      <c r="F58" s="160"/>
      <c r="G58" s="160">
        <f>'将来負担比率（分子）の構造'!J$50</f>
        <v>2556</v>
      </c>
      <c r="H58" s="160"/>
      <c r="I58" s="160"/>
      <c r="J58" s="160">
        <f>'将来負担比率（分子）の構造'!K$50</f>
        <v>2773</v>
      </c>
      <c r="K58" s="160"/>
      <c r="L58" s="160"/>
      <c r="M58" s="160">
        <f>'将来負担比率（分子）の構造'!L$50</f>
        <v>2621</v>
      </c>
      <c r="N58" s="160"/>
      <c r="O58" s="160"/>
      <c r="P58" s="160">
        <f>'将来負担比率（分子）の構造'!M$50</f>
        <v>2711</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931</v>
      </c>
      <c r="C62" s="160"/>
      <c r="D62" s="160"/>
      <c r="E62" s="160">
        <f>'将来負担比率（分子）の構造'!J$45</f>
        <v>694</v>
      </c>
      <c r="F62" s="160"/>
      <c r="G62" s="160"/>
      <c r="H62" s="160">
        <f>'将来負担比率（分子）の構造'!K$45</f>
        <v>638</v>
      </c>
      <c r="I62" s="160"/>
      <c r="J62" s="160"/>
      <c r="K62" s="160">
        <f>'将来負担比率（分子）の構造'!L$45</f>
        <v>832</v>
      </c>
      <c r="L62" s="160"/>
      <c r="M62" s="160"/>
      <c r="N62" s="160">
        <f>'将来負担比率（分子）の構造'!M$45</f>
        <v>1012</v>
      </c>
      <c r="O62" s="160"/>
      <c r="P62" s="160"/>
    </row>
    <row r="63" spans="1:16" x14ac:dyDescent="0.2">
      <c r="A63" s="160" t="s">
        <v>28</v>
      </c>
      <c r="B63" s="160">
        <f>'将来負担比率（分子）の構造'!I$44</f>
        <v>2935</v>
      </c>
      <c r="C63" s="160"/>
      <c r="D63" s="160"/>
      <c r="E63" s="160">
        <f>'将来負担比率（分子）の構造'!J$44</f>
        <v>2639</v>
      </c>
      <c r="F63" s="160"/>
      <c r="G63" s="160"/>
      <c r="H63" s="160">
        <f>'将来負担比率（分子）の構造'!K$44</f>
        <v>2267</v>
      </c>
      <c r="I63" s="160"/>
      <c r="J63" s="160"/>
      <c r="K63" s="160">
        <f>'将来負担比率（分子）の構造'!L$44</f>
        <v>2062</v>
      </c>
      <c r="L63" s="160"/>
      <c r="M63" s="160"/>
      <c r="N63" s="160">
        <f>'将来負担比率（分子）の構造'!M$44</f>
        <v>1916</v>
      </c>
      <c r="O63" s="160"/>
      <c r="P63" s="160"/>
    </row>
    <row r="64" spans="1:16" x14ac:dyDescent="0.2">
      <c r="A64" s="160" t="s">
        <v>27</v>
      </c>
      <c r="B64" s="160">
        <f>'将来負担比率（分子）の構造'!I$43</f>
        <v>9157</v>
      </c>
      <c r="C64" s="160"/>
      <c r="D64" s="160"/>
      <c r="E64" s="160">
        <f>'将来負担比率（分子）の構造'!J$43</f>
        <v>8614</v>
      </c>
      <c r="F64" s="160"/>
      <c r="G64" s="160"/>
      <c r="H64" s="160">
        <f>'将来負担比率（分子）の構造'!K$43</f>
        <v>8319</v>
      </c>
      <c r="I64" s="160"/>
      <c r="J64" s="160"/>
      <c r="K64" s="160">
        <f>'将来負担比率（分子）の構造'!L$43</f>
        <v>7285</v>
      </c>
      <c r="L64" s="160"/>
      <c r="M64" s="160"/>
      <c r="N64" s="160">
        <f>'将来負担比率（分子）の構造'!M$43</f>
        <v>6553</v>
      </c>
      <c r="O64" s="160"/>
      <c r="P64" s="160"/>
    </row>
    <row r="65" spans="1:16" x14ac:dyDescent="0.2">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23505</v>
      </c>
      <c r="C66" s="160"/>
      <c r="D66" s="160"/>
      <c r="E66" s="160">
        <f>'将来負担比率（分子）の構造'!J$41</f>
        <v>24803</v>
      </c>
      <c r="F66" s="160"/>
      <c r="G66" s="160"/>
      <c r="H66" s="160">
        <f>'将来負担比率（分子）の構造'!K$41</f>
        <v>26491</v>
      </c>
      <c r="I66" s="160"/>
      <c r="J66" s="160"/>
      <c r="K66" s="160">
        <f>'将来負担比率（分子）の構造'!L$41</f>
        <v>27099</v>
      </c>
      <c r="L66" s="160"/>
      <c r="M66" s="160"/>
      <c r="N66" s="160">
        <f>'将来負担比率（分子）の構造'!M$41</f>
        <v>27644</v>
      </c>
      <c r="O66" s="160"/>
      <c r="P66" s="160"/>
    </row>
    <row r="67" spans="1:16" x14ac:dyDescent="0.2">
      <c r="A67" s="160" t="s">
        <v>69</v>
      </c>
      <c r="B67" s="160" t="e">
        <f>NA()</f>
        <v>#N/A</v>
      </c>
      <c r="C67" s="160">
        <f>IF(ISNUMBER('将来負担比率（分子）の構造'!I$53), IF('将来負担比率（分子）の構造'!I$53 &lt; 0, 0, '将来負担比率（分子）の構造'!I$53), NA())</f>
        <v>7033</v>
      </c>
      <c r="D67" s="160" t="e">
        <f>NA()</f>
        <v>#N/A</v>
      </c>
      <c r="E67" s="160" t="e">
        <f>NA()</f>
        <v>#N/A</v>
      </c>
      <c r="F67" s="160">
        <f>IF(ISNUMBER('将来負担比率（分子）の構造'!J$53), IF('将来負担比率（分子）の構造'!J$53 &lt; 0, 0, '将来負担比率（分子）の構造'!J$53), NA())</f>
        <v>5977</v>
      </c>
      <c r="G67" s="160" t="e">
        <f>NA()</f>
        <v>#N/A</v>
      </c>
      <c r="H67" s="160" t="e">
        <f>NA()</f>
        <v>#N/A</v>
      </c>
      <c r="I67" s="160">
        <f>IF(ISNUMBER('将来負担比率（分子）の構造'!K$53), IF('将来負担比率（分子）の構造'!K$53 &lt; 0, 0, '将来負担比率（分子）の構造'!K$53), NA())</f>
        <v>6568</v>
      </c>
      <c r="J67" s="160" t="e">
        <f>NA()</f>
        <v>#N/A</v>
      </c>
      <c r="K67" s="160" t="e">
        <f>NA()</f>
        <v>#N/A</v>
      </c>
      <c r="L67" s="160">
        <f>IF(ISNUMBER('将来負担比率（分子）の構造'!L$53), IF('将来負担比率（分子）の構造'!L$53 &lt; 0, 0, '将来負担比率（分子）の構造'!L$53), NA())</f>
        <v>6668</v>
      </c>
      <c r="M67" s="160" t="e">
        <f>NA()</f>
        <v>#N/A</v>
      </c>
      <c r="N67" s="160" t="e">
        <f>NA()</f>
        <v>#N/A</v>
      </c>
      <c r="O67" s="160">
        <f>IF(ISNUMBER('将来負担比率（分子）の構造'!M$53), IF('将来負担比率（分子）の構造'!M$53 &lt; 0, 0, '将来負担比率（分子）の構造'!M$53), NA())</f>
        <v>6454</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1597</v>
      </c>
      <c r="C72" s="164">
        <f>基金残高に係る経年分析!G55</f>
        <v>1309</v>
      </c>
      <c r="D72" s="164">
        <f>基金残高に係る経年分析!H55</f>
        <v>1201</v>
      </c>
    </row>
    <row r="73" spans="1:16" x14ac:dyDescent="0.2">
      <c r="A73" s="163" t="s">
        <v>72</v>
      </c>
      <c r="B73" s="164">
        <f>基金残高に係る経年分析!F56</f>
        <v>190</v>
      </c>
      <c r="C73" s="164">
        <f>基金残高に係る経年分析!G56</f>
        <v>190</v>
      </c>
      <c r="D73" s="164">
        <f>基金残高に係る経年分析!H56</f>
        <v>191</v>
      </c>
    </row>
    <row r="74" spans="1:16" x14ac:dyDescent="0.2">
      <c r="A74" s="163" t="s">
        <v>73</v>
      </c>
      <c r="B74" s="164">
        <f>基金残高に係る経年分析!F57</f>
        <v>2069</v>
      </c>
      <c r="C74" s="164">
        <f>基金残高に係る経年分析!G57</f>
        <v>2071</v>
      </c>
      <c r="D74" s="164">
        <f>基金残高に係る経年分析!H57</f>
        <v>2108</v>
      </c>
    </row>
  </sheetData>
  <sheetProtection algorithmName="SHA-512" hashValue="Iy/06tpcnrAUwrITBv6JiqQiH3NGeJ+u+VFr/t7UmDAtlAJ0xR4Vwfm1PC4NnSpxmC/6S7fOnhT82w/ixhP0qg==" saltValue="iU14kYtLwOu5yHMJ2gde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2019-03-08T05:50:58Z</cp:lastPrinted>
  <dcterms:created xsi:type="dcterms:W3CDTF">2019-02-14T03:32:19Z</dcterms:created>
  <dcterms:modified xsi:type="dcterms:W3CDTF">2019-10-23T00:46:58Z</dcterms:modified>
  <cp:category/>
</cp:coreProperties>
</file>